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elly4\Desktop\Media Shower\"/>
    </mc:Choice>
  </mc:AlternateContent>
  <bookViews>
    <workbookView xWindow="0" yWindow="0" windowWidth="25600" windowHeight="10650"/>
  </bookViews>
  <sheets>
    <sheet name="Overview" sheetId="4" r:id="rId1"/>
    <sheet name="Historical Pricing" sheetId="2" r:id="rId2"/>
    <sheet name="5 Coin Portfolio" sheetId="1" r:id="rId3"/>
    <sheet name="3 Coin Portfolio" sheetId="3" r:id="rId4"/>
    <sheet name="ev_HiddenInfo" sheetId="5" state="hidden" r:id="rId5"/>
  </sheets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'5 Coin Portfolio'!$B$3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T2" i="3"/>
  <c r="Q658" i="3"/>
  <c r="L1173" i="3"/>
  <c r="L1172" i="3"/>
  <c r="L1171" i="3"/>
  <c r="L1170" i="3"/>
  <c r="L1169" i="3"/>
  <c r="L1168" i="3"/>
  <c r="L1167" i="3"/>
  <c r="L1166" i="3"/>
  <c r="L1165" i="3"/>
  <c r="L1164" i="3"/>
  <c r="L1163" i="3"/>
  <c r="L1162" i="3"/>
  <c r="L1161" i="3"/>
  <c r="L1160" i="3"/>
  <c r="L1159" i="3"/>
  <c r="L1158" i="3"/>
  <c r="L1157" i="3"/>
  <c r="L1156" i="3"/>
  <c r="L1155" i="3"/>
  <c r="L1154" i="3"/>
  <c r="L1153" i="3"/>
  <c r="L1152" i="3"/>
  <c r="L1151" i="3"/>
  <c r="L1150" i="3"/>
  <c r="L1149" i="3"/>
  <c r="L1148" i="3"/>
  <c r="L1147" i="3"/>
  <c r="L1146" i="3"/>
  <c r="L1145" i="3"/>
  <c r="L1144" i="3"/>
  <c r="L1143" i="3"/>
  <c r="L1142" i="3"/>
  <c r="L1141" i="3"/>
  <c r="L1140" i="3"/>
  <c r="L1139" i="3"/>
  <c r="L1138" i="3"/>
  <c r="L1137" i="3"/>
  <c r="L1136" i="3"/>
  <c r="L1135" i="3"/>
  <c r="L1134" i="3"/>
  <c r="L1133" i="3"/>
  <c r="L1132" i="3"/>
  <c r="L1131" i="3"/>
  <c r="L1130" i="3"/>
  <c r="L1129" i="3"/>
  <c r="L1128" i="3"/>
  <c r="L1127" i="3"/>
  <c r="L1126" i="3"/>
  <c r="L1125" i="3"/>
  <c r="L1124" i="3"/>
  <c r="L1123" i="3"/>
  <c r="L1122" i="3"/>
  <c r="L1121" i="3"/>
  <c r="L1120" i="3"/>
  <c r="L1119" i="3"/>
  <c r="L1118" i="3"/>
  <c r="L1117" i="3"/>
  <c r="L1116" i="3"/>
  <c r="L1115" i="3"/>
  <c r="L1114" i="3"/>
  <c r="L1113" i="3"/>
  <c r="L1112" i="3"/>
  <c r="L1111" i="3"/>
  <c r="L1110" i="3"/>
  <c r="L1109" i="3"/>
  <c r="L1108" i="3"/>
  <c r="L1107" i="3"/>
  <c r="L1106" i="3"/>
  <c r="L1105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1174" i="3"/>
  <c r="T1175" i="3"/>
  <c r="S1175" i="3"/>
  <c r="T1174" i="3"/>
  <c r="T1173" i="3"/>
  <c r="T1172" i="3"/>
  <c r="T1171" i="3"/>
  <c r="T1170" i="3"/>
  <c r="T1169" i="3"/>
  <c r="T1168" i="3"/>
  <c r="T1167" i="3"/>
  <c r="T1166" i="3"/>
  <c r="T1165" i="3"/>
  <c r="T1164" i="3"/>
  <c r="T1163" i="3"/>
  <c r="T1162" i="3"/>
  <c r="T1161" i="3"/>
  <c r="T1160" i="3"/>
  <c r="T1159" i="3"/>
  <c r="T1158" i="3"/>
  <c r="T1157" i="3"/>
  <c r="T1156" i="3"/>
  <c r="T1155" i="3"/>
  <c r="T1154" i="3"/>
  <c r="T1153" i="3"/>
  <c r="T1152" i="3"/>
  <c r="T1151" i="3"/>
  <c r="T1150" i="3"/>
  <c r="T1149" i="3"/>
  <c r="T1148" i="3"/>
  <c r="T1147" i="3"/>
  <c r="T1146" i="3"/>
  <c r="T1145" i="3"/>
  <c r="T1144" i="3"/>
  <c r="T1143" i="3"/>
  <c r="T1142" i="3"/>
  <c r="T1141" i="3"/>
  <c r="T1140" i="3"/>
  <c r="T1139" i="3"/>
  <c r="T1138" i="3"/>
  <c r="T1137" i="3"/>
  <c r="T1136" i="3"/>
  <c r="T1135" i="3"/>
  <c r="T1134" i="3"/>
  <c r="T1133" i="3"/>
  <c r="T1132" i="3"/>
  <c r="T1131" i="3"/>
  <c r="T1130" i="3"/>
  <c r="T1129" i="3"/>
  <c r="T1128" i="3"/>
  <c r="T1127" i="3"/>
  <c r="T1126" i="3"/>
  <c r="T1125" i="3"/>
  <c r="T1124" i="3"/>
  <c r="T1123" i="3"/>
  <c r="T1122" i="3"/>
  <c r="T1121" i="3"/>
  <c r="T1120" i="3"/>
  <c r="T1119" i="3"/>
  <c r="T1118" i="3"/>
  <c r="T1117" i="3"/>
  <c r="T1116" i="3"/>
  <c r="T1115" i="3"/>
  <c r="T1114" i="3"/>
  <c r="T1113" i="3"/>
  <c r="T1112" i="3"/>
  <c r="T1111" i="3"/>
  <c r="T1110" i="3"/>
  <c r="T1109" i="3"/>
  <c r="T1108" i="3"/>
  <c r="T1107" i="3"/>
  <c r="T1106" i="3"/>
  <c r="T1105" i="3"/>
  <c r="T1104" i="3"/>
  <c r="T1103" i="3"/>
  <c r="T1102" i="3"/>
  <c r="T1101" i="3"/>
  <c r="T1100" i="3"/>
  <c r="T1099" i="3"/>
  <c r="T1098" i="3"/>
  <c r="T1097" i="3"/>
  <c r="T1096" i="3"/>
  <c r="T1095" i="3"/>
  <c r="T1094" i="3"/>
  <c r="T1093" i="3"/>
  <c r="T1092" i="3"/>
  <c r="T1091" i="3"/>
  <c r="T1090" i="3"/>
  <c r="T1089" i="3"/>
  <c r="T1088" i="3"/>
  <c r="T1087" i="3"/>
  <c r="T1086" i="3"/>
  <c r="T1085" i="3"/>
  <c r="T1084" i="3"/>
  <c r="T1083" i="3"/>
  <c r="T1082" i="3"/>
  <c r="T1081" i="3"/>
  <c r="T1080" i="3"/>
  <c r="T1079" i="3"/>
  <c r="T1078" i="3"/>
  <c r="T1077" i="3"/>
  <c r="T1076" i="3"/>
  <c r="T1075" i="3"/>
  <c r="T1074" i="3"/>
  <c r="T1073" i="3"/>
  <c r="T1072" i="3"/>
  <c r="T1071" i="3"/>
  <c r="T1070" i="3"/>
  <c r="T1069" i="3"/>
  <c r="T1068" i="3"/>
  <c r="T1067" i="3"/>
  <c r="T1066" i="3"/>
  <c r="T1065" i="3"/>
  <c r="T1064" i="3"/>
  <c r="T1063" i="3"/>
  <c r="T1062" i="3"/>
  <c r="T1061" i="3"/>
  <c r="T1060" i="3"/>
  <c r="T1059" i="3"/>
  <c r="T1058" i="3"/>
  <c r="T1057" i="3"/>
  <c r="T1056" i="3"/>
  <c r="T1055" i="3"/>
  <c r="T1054" i="3"/>
  <c r="T1053" i="3"/>
  <c r="T1052" i="3"/>
  <c r="T1051" i="3"/>
  <c r="T1050" i="3"/>
  <c r="T1049" i="3"/>
  <c r="T1048" i="3"/>
  <c r="T1047" i="3"/>
  <c r="T1046" i="3"/>
  <c r="T1045" i="3"/>
  <c r="T1044" i="3"/>
  <c r="T1043" i="3"/>
  <c r="T1042" i="3"/>
  <c r="T1041" i="3"/>
  <c r="T1040" i="3"/>
  <c r="T1039" i="3"/>
  <c r="T1038" i="3"/>
  <c r="T1037" i="3"/>
  <c r="T1036" i="3"/>
  <c r="T1035" i="3"/>
  <c r="T1034" i="3"/>
  <c r="T1033" i="3"/>
  <c r="T1032" i="3"/>
  <c r="T1031" i="3"/>
  <c r="T1030" i="3"/>
  <c r="T1029" i="3"/>
  <c r="T1028" i="3"/>
  <c r="T1027" i="3"/>
  <c r="T1026" i="3"/>
  <c r="T1025" i="3"/>
  <c r="T1024" i="3"/>
  <c r="T1023" i="3"/>
  <c r="T1022" i="3"/>
  <c r="T1021" i="3"/>
  <c r="T1020" i="3"/>
  <c r="T1019" i="3"/>
  <c r="T1018" i="3"/>
  <c r="T1017" i="3"/>
  <c r="T1016" i="3"/>
  <c r="T1015" i="3"/>
  <c r="T1014" i="3"/>
  <c r="T1013" i="3"/>
  <c r="T1012" i="3"/>
  <c r="T1011" i="3"/>
  <c r="T1010" i="3"/>
  <c r="T1009" i="3"/>
  <c r="T1008" i="3"/>
  <c r="T1007" i="3"/>
  <c r="T1006" i="3"/>
  <c r="T1005" i="3"/>
  <c r="T1004" i="3"/>
  <c r="T1003" i="3"/>
  <c r="T1002" i="3"/>
  <c r="T1001" i="3"/>
  <c r="T1000" i="3"/>
  <c r="T999" i="3"/>
  <c r="T998" i="3"/>
  <c r="T997" i="3"/>
  <c r="T996" i="3"/>
  <c r="T995" i="3"/>
  <c r="T994" i="3"/>
  <c r="T993" i="3"/>
  <c r="T992" i="3"/>
  <c r="T991" i="3"/>
  <c r="T990" i="3"/>
  <c r="T989" i="3"/>
  <c r="T988" i="3"/>
  <c r="T987" i="3"/>
  <c r="T986" i="3"/>
  <c r="T985" i="3"/>
  <c r="T984" i="3"/>
  <c r="T983" i="3"/>
  <c r="T982" i="3"/>
  <c r="T981" i="3"/>
  <c r="T980" i="3"/>
  <c r="T979" i="3"/>
  <c r="T978" i="3"/>
  <c r="T977" i="3"/>
  <c r="T976" i="3"/>
  <c r="T975" i="3"/>
  <c r="T974" i="3"/>
  <c r="T973" i="3"/>
  <c r="T972" i="3"/>
  <c r="T971" i="3"/>
  <c r="T970" i="3"/>
  <c r="T969" i="3"/>
  <c r="T968" i="3"/>
  <c r="T967" i="3"/>
  <c r="T966" i="3"/>
  <c r="T965" i="3"/>
  <c r="T964" i="3"/>
  <c r="T963" i="3"/>
  <c r="T962" i="3"/>
  <c r="T961" i="3"/>
  <c r="T960" i="3"/>
  <c r="T959" i="3"/>
  <c r="T958" i="3"/>
  <c r="T957" i="3"/>
  <c r="T956" i="3"/>
  <c r="T955" i="3"/>
  <c r="T954" i="3"/>
  <c r="T953" i="3"/>
  <c r="T952" i="3"/>
  <c r="T951" i="3"/>
  <c r="T950" i="3"/>
  <c r="T949" i="3"/>
  <c r="T948" i="3"/>
  <c r="T947" i="3"/>
  <c r="T946" i="3"/>
  <c r="T945" i="3"/>
  <c r="T944" i="3"/>
  <c r="T943" i="3"/>
  <c r="T942" i="3"/>
  <c r="T941" i="3"/>
  <c r="T940" i="3"/>
  <c r="T939" i="3"/>
  <c r="T938" i="3"/>
  <c r="T937" i="3"/>
  <c r="T936" i="3"/>
  <c r="T935" i="3"/>
  <c r="T934" i="3"/>
  <c r="T933" i="3"/>
  <c r="T932" i="3"/>
  <c r="T931" i="3"/>
  <c r="T930" i="3"/>
  <c r="T929" i="3"/>
  <c r="T928" i="3"/>
  <c r="T927" i="3"/>
  <c r="T926" i="3"/>
  <c r="T925" i="3"/>
  <c r="T924" i="3"/>
  <c r="T923" i="3"/>
  <c r="T922" i="3"/>
  <c r="T921" i="3"/>
  <c r="T920" i="3"/>
  <c r="T919" i="3"/>
  <c r="T918" i="3"/>
  <c r="T917" i="3"/>
  <c r="T916" i="3"/>
  <c r="T915" i="3"/>
  <c r="T914" i="3"/>
  <c r="T913" i="3"/>
  <c r="T912" i="3"/>
  <c r="T911" i="3"/>
  <c r="T910" i="3"/>
  <c r="T909" i="3"/>
  <c r="T908" i="3"/>
  <c r="T907" i="3"/>
  <c r="T906" i="3"/>
  <c r="T905" i="3"/>
  <c r="T904" i="3"/>
  <c r="T903" i="3"/>
  <c r="T902" i="3"/>
  <c r="T901" i="3"/>
  <c r="T900" i="3"/>
  <c r="T899" i="3"/>
  <c r="T898" i="3"/>
  <c r="T897" i="3"/>
  <c r="T896" i="3"/>
  <c r="T895" i="3"/>
  <c r="T894" i="3"/>
  <c r="T893" i="3"/>
  <c r="T892" i="3"/>
  <c r="T891" i="3"/>
  <c r="T890" i="3"/>
  <c r="T889" i="3"/>
  <c r="T888" i="3"/>
  <c r="T887" i="3"/>
  <c r="T886" i="3"/>
  <c r="T885" i="3"/>
  <c r="T884" i="3"/>
  <c r="T883" i="3"/>
  <c r="T882" i="3"/>
  <c r="T881" i="3"/>
  <c r="T880" i="3"/>
  <c r="T879" i="3"/>
  <c r="T878" i="3"/>
  <c r="T877" i="3"/>
  <c r="T876" i="3"/>
  <c r="T875" i="3"/>
  <c r="T874" i="3"/>
  <c r="T873" i="3"/>
  <c r="T872" i="3"/>
  <c r="T871" i="3"/>
  <c r="T870" i="3"/>
  <c r="T869" i="3"/>
  <c r="T868" i="3"/>
  <c r="T867" i="3"/>
  <c r="T866" i="3"/>
  <c r="T865" i="3"/>
  <c r="T864" i="3"/>
  <c r="T863" i="3"/>
  <c r="T862" i="3"/>
  <c r="T861" i="3"/>
  <c r="T860" i="3"/>
  <c r="T859" i="3"/>
  <c r="T858" i="3"/>
  <c r="T857" i="3"/>
  <c r="T856" i="3"/>
  <c r="T855" i="3"/>
  <c r="T854" i="3"/>
  <c r="T853" i="3"/>
  <c r="T852" i="3"/>
  <c r="T851" i="3"/>
  <c r="T850" i="3"/>
  <c r="T849" i="3"/>
  <c r="T848" i="3"/>
  <c r="T847" i="3"/>
  <c r="T846" i="3"/>
  <c r="T845" i="3"/>
  <c r="T844" i="3"/>
  <c r="T843" i="3"/>
  <c r="T842" i="3"/>
  <c r="T841" i="3"/>
  <c r="T840" i="3"/>
  <c r="T839" i="3"/>
  <c r="T838" i="3"/>
  <c r="T837" i="3"/>
  <c r="T836" i="3"/>
  <c r="T835" i="3"/>
  <c r="T834" i="3"/>
  <c r="T833" i="3"/>
  <c r="T832" i="3"/>
  <c r="T831" i="3"/>
  <c r="T830" i="3"/>
  <c r="T829" i="3"/>
  <c r="T828" i="3"/>
  <c r="T827" i="3"/>
  <c r="T826" i="3"/>
  <c r="T825" i="3"/>
  <c r="T824" i="3"/>
  <c r="T823" i="3"/>
  <c r="T822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T809" i="3"/>
  <c r="T808" i="3"/>
  <c r="T807" i="3"/>
  <c r="T806" i="3"/>
  <c r="T805" i="3"/>
  <c r="T804" i="3"/>
  <c r="T803" i="3"/>
  <c r="T802" i="3"/>
  <c r="T801" i="3"/>
  <c r="T800" i="3"/>
  <c r="T799" i="3"/>
  <c r="T798" i="3"/>
  <c r="T797" i="3"/>
  <c r="T796" i="3"/>
  <c r="T795" i="3"/>
  <c r="T794" i="3"/>
  <c r="T793" i="3"/>
  <c r="T792" i="3"/>
  <c r="T791" i="3"/>
  <c r="T790" i="3"/>
  <c r="T789" i="3"/>
  <c r="T788" i="3"/>
  <c r="T787" i="3"/>
  <c r="T786" i="3"/>
  <c r="T785" i="3"/>
  <c r="T784" i="3"/>
  <c r="T783" i="3"/>
  <c r="T782" i="3"/>
  <c r="T781" i="3"/>
  <c r="T780" i="3"/>
  <c r="T779" i="3"/>
  <c r="T778" i="3"/>
  <c r="T777" i="3"/>
  <c r="T776" i="3"/>
  <c r="T775" i="3"/>
  <c r="T774" i="3"/>
  <c r="T773" i="3"/>
  <c r="T772" i="3"/>
  <c r="T771" i="3"/>
  <c r="T770" i="3"/>
  <c r="T769" i="3"/>
  <c r="T768" i="3"/>
  <c r="T767" i="3"/>
  <c r="T766" i="3"/>
  <c r="T765" i="3"/>
  <c r="T764" i="3"/>
  <c r="T763" i="3"/>
  <c r="T762" i="3"/>
  <c r="T761" i="3"/>
  <c r="T760" i="3"/>
  <c r="T759" i="3"/>
  <c r="T758" i="3"/>
  <c r="T757" i="3"/>
  <c r="T756" i="3"/>
  <c r="T755" i="3"/>
  <c r="T754" i="3"/>
  <c r="T753" i="3"/>
  <c r="T752" i="3"/>
  <c r="T751" i="3"/>
  <c r="T750" i="3"/>
  <c r="T749" i="3"/>
  <c r="T748" i="3"/>
  <c r="T747" i="3"/>
  <c r="T746" i="3"/>
  <c r="T745" i="3"/>
  <c r="T744" i="3"/>
  <c r="T743" i="3"/>
  <c r="T742" i="3"/>
  <c r="T741" i="3"/>
  <c r="T740" i="3"/>
  <c r="T739" i="3"/>
  <c r="T738" i="3"/>
  <c r="T737" i="3"/>
  <c r="T736" i="3"/>
  <c r="T735" i="3"/>
  <c r="T734" i="3"/>
  <c r="T733" i="3"/>
  <c r="T732" i="3"/>
  <c r="T731" i="3"/>
  <c r="T730" i="3"/>
  <c r="T729" i="3"/>
  <c r="T728" i="3"/>
  <c r="T727" i="3"/>
  <c r="T726" i="3"/>
  <c r="T725" i="3"/>
  <c r="T724" i="3"/>
  <c r="T723" i="3"/>
  <c r="T722" i="3"/>
  <c r="T721" i="3"/>
  <c r="T720" i="3"/>
  <c r="T719" i="3"/>
  <c r="T718" i="3"/>
  <c r="T717" i="3"/>
  <c r="T716" i="3"/>
  <c r="T715" i="3"/>
  <c r="T714" i="3"/>
  <c r="T713" i="3"/>
  <c r="T712" i="3"/>
  <c r="T711" i="3"/>
  <c r="T710" i="3"/>
  <c r="T709" i="3"/>
  <c r="T708" i="3"/>
  <c r="T707" i="3"/>
  <c r="T706" i="3"/>
  <c r="T705" i="3"/>
  <c r="T704" i="3"/>
  <c r="T703" i="3"/>
  <c r="T702" i="3"/>
  <c r="T701" i="3"/>
  <c r="T700" i="3"/>
  <c r="T699" i="3"/>
  <c r="T698" i="3"/>
  <c r="T697" i="3"/>
  <c r="T696" i="3"/>
  <c r="T695" i="3"/>
  <c r="T694" i="3"/>
  <c r="T693" i="3"/>
  <c r="T692" i="3"/>
  <c r="T691" i="3"/>
  <c r="T690" i="3"/>
  <c r="T689" i="3"/>
  <c r="T688" i="3"/>
  <c r="T687" i="3"/>
  <c r="T686" i="3"/>
  <c r="T685" i="3"/>
  <c r="T684" i="3"/>
  <c r="T683" i="3"/>
  <c r="T682" i="3"/>
  <c r="T681" i="3"/>
  <c r="T680" i="3"/>
  <c r="T679" i="3"/>
  <c r="T678" i="3"/>
  <c r="T677" i="3"/>
  <c r="T676" i="3"/>
  <c r="T675" i="3"/>
  <c r="T674" i="3"/>
  <c r="T673" i="3"/>
  <c r="T672" i="3"/>
  <c r="T671" i="3"/>
  <c r="T670" i="3"/>
  <c r="T669" i="3"/>
  <c r="T668" i="3"/>
  <c r="T667" i="3"/>
  <c r="T666" i="3"/>
  <c r="T665" i="3"/>
  <c r="T664" i="3"/>
  <c r="T663" i="3"/>
  <c r="T662" i="3"/>
  <c r="T661" i="3"/>
  <c r="T660" i="3"/>
  <c r="T659" i="3"/>
  <c r="T658" i="3"/>
  <c r="Q657" i="3"/>
  <c r="Q656" i="3" s="1"/>
  <c r="Q655" i="3" s="1"/>
  <c r="Q654" i="3" s="1"/>
  <c r="Q653" i="3" s="1"/>
  <c r="Q652" i="3" s="1"/>
  <c r="Q651" i="3" s="1"/>
  <c r="Q650" i="3" s="1"/>
  <c r="Q649" i="3" s="1"/>
  <c r="Q648" i="3" s="1"/>
  <c r="Q647" i="3" s="1"/>
  <c r="Q646" i="3" s="1"/>
  <c r="Q645" i="3" s="1"/>
  <c r="Q644" i="3" s="1"/>
  <c r="Q643" i="3" s="1"/>
  <c r="Q642" i="3" s="1"/>
  <c r="Q641" i="3" s="1"/>
  <c r="Q640" i="3" s="1"/>
  <c r="Q639" i="3" s="1"/>
  <c r="Q638" i="3" s="1"/>
  <c r="Q637" i="3" s="1"/>
  <c r="Q636" i="3" s="1"/>
  <c r="Q635" i="3" s="1"/>
  <c r="Q634" i="3" s="1"/>
  <c r="Q633" i="3" s="1"/>
  <c r="Q632" i="3" s="1"/>
  <c r="Q631" i="3" s="1"/>
  <c r="Q630" i="3" s="1"/>
  <c r="Q629" i="3" s="1"/>
  <c r="Q628" i="3" s="1"/>
  <c r="Q627" i="3" s="1"/>
  <c r="Q626" i="3" s="1"/>
  <c r="Q625" i="3" s="1"/>
  <c r="Q624" i="3" s="1"/>
  <c r="Q623" i="3" s="1"/>
  <c r="Q622" i="3" s="1"/>
  <c r="Q621" i="3" s="1"/>
  <c r="Q620" i="3" s="1"/>
  <c r="Q619" i="3" s="1"/>
  <c r="Q618" i="3" s="1"/>
  <c r="Q617" i="3" s="1"/>
  <c r="Q616" i="3" s="1"/>
  <c r="Q615" i="3" s="1"/>
  <c r="Q614" i="3" s="1"/>
  <c r="Q613" i="3" s="1"/>
  <c r="Q612" i="3" s="1"/>
  <c r="Q611" i="3" s="1"/>
  <c r="Q610" i="3" s="1"/>
  <c r="Q609" i="3" s="1"/>
  <c r="Q608" i="3" s="1"/>
  <c r="Q607" i="3" s="1"/>
  <c r="Q606" i="3" s="1"/>
  <c r="Q605" i="3" s="1"/>
  <c r="Q604" i="3" s="1"/>
  <c r="Q603" i="3" s="1"/>
  <c r="Q602" i="3" s="1"/>
  <c r="Q601" i="3" s="1"/>
  <c r="Q600" i="3" s="1"/>
  <c r="Q599" i="3" s="1"/>
  <c r="Q598" i="3" s="1"/>
  <c r="Q597" i="3" s="1"/>
  <c r="Q596" i="3" s="1"/>
  <c r="Q595" i="3" s="1"/>
  <c r="Q594" i="3" s="1"/>
  <c r="Q593" i="3" s="1"/>
  <c r="Q592" i="3" s="1"/>
  <c r="Q591" i="3" s="1"/>
  <c r="Q590" i="3" s="1"/>
  <c r="Q589" i="3" s="1"/>
  <c r="Q588" i="3" s="1"/>
  <c r="Q587" i="3" s="1"/>
  <c r="Q586" i="3" s="1"/>
  <c r="Q585" i="3" s="1"/>
  <c r="Q584" i="3" s="1"/>
  <c r="Q583" i="3" s="1"/>
  <c r="Q582" i="3" s="1"/>
  <c r="Q581" i="3" s="1"/>
  <c r="Q580" i="3" s="1"/>
  <c r="Q579" i="3" s="1"/>
  <c r="Q578" i="3" s="1"/>
  <c r="Q577" i="3" s="1"/>
  <c r="Q576" i="3" s="1"/>
  <c r="Q575" i="3" s="1"/>
  <c r="Q574" i="3" s="1"/>
  <c r="Q573" i="3" s="1"/>
  <c r="Q572" i="3" s="1"/>
  <c r="Q571" i="3" s="1"/>
  <c r="Q570" i="3" s="1"/>
  <c r="Q569" i="3" s="1"/>
  <c r="Q568" i="3" s="1"/>
  <c r="Q567" i="3" s="1"/>
  <c r="Q566" i="3" s="1"/>
  <c r="Q565" i="3" s="1"/>
  <c r="Q564" i="3" s="1"/>
  <c r="Q563" i="3" s="1"/>
  <c r="Q562" i="3" s="1"/>
  <c r="Q561" i="3" s="1"/>
  <c r="Q560" i="3" s="1"/>
  <c r="Q559" i="3" s="1"/>
  <c r="Q558" i="3" s="1"/>
  <c r="Q557" i="3" s="1"/>
  <c r="Q556" i="3" s="1"/>
  <c r="Q555" i="3" s="1"/>
  <c r="Q554" i="3" s="1"/>
  <c r="Q553" i="3" s="1"/>
  <c r="Q552" i="3" s="1"/>
  <c r="Q551" i="3" s="1"/>
  <c r="Q550" i="3" s="1"/>
  <c r="Q549" i="3" s="1"/>
  <c r="Q548" i="3" s="1"/>
  <c r="Q547" i="3" s="1"/>
  <c r="Q546" i="3" s="1"/>
  <c r="Q545" i="3" s="1"/>
  <c r="Q544" i="3" s="1"/>
  <c r="Q543" i="3" s="1"/>
  <c r="Q542" i="3" s="1"/>
  <c r="Q541" i="3" s="1"/>
  <c r="Q540" i="3" s="1"/>
  <c r="Q539" i="3" s="1"/>
  <c r="Q538" i="3" s="1"/>
  <c r="Q537" i="3" s="1"/>
  <c r="Q536" i="3" s="1"/>
  <c r="Q535" i="3" s="1"/>
  <c r="Q534" i="3" s="1"/>
  <c r="Q533" i="3" s="1"/>
  <c r="Q532" i="3" s="1"/>
  <c r="Q531" i="3" s="1"/>
  <c r="Q530" i="3" s="1"/>
  <c r="Q529" i="3" s="1"/>
  <c r="Q528" i="3" s="1"/>
  <c r="Q527" i="3" s="1"/>
  <c r="Q526" i="3" s="1"/>
  <c r="Q525" i="3" s="1"/>
  <c r="Q524" i="3" s="1"/>
  <c r="Q523" i="3" s="1"/>
  <c r="Q522" i="3" s="1"/>
  <c r="Q521" i="3" s="1"/>
  <c r="Q520" i="3" s="1"/>
  <c r="Q519" i="3" s="1"/>
  <c r="Q518" i="3" s="1"/>
  <c r="Q517" i="3" s="1"/>
  <c r="Q516" i="3" s="1"/>
  <c r="Q515" i="3" s="1"/>
  <c r="Q514" i="3" s="1"/>
  <c r="Q513" i="3" s="1"/>
  <c r="Q512" i="3" s="1"/>
  <c r="Q511" i="3" s="1"/>
  <c r="Q510" i="3" s="1"/>
  <c r="Q509" i="3" s="1"/>
  <c r="Q508" i="3" s="1"/>
  <c r="Q507" i="3" s="1"/>
  <c r="Q506" i="3" s="1"/>
  <c r="Q505" i="3" s="1"/>
  <c r="Q504" i="3" s="1"/>
  <c r="Q503" i="3" s="1"/>
  <c r="Q502" i="3" s="1"/>
  <c r="Q501" i="3" s="1"/>
  <c r="Q500" i="3" s="1"/>
  <c r="Q499" i="3" s="1"/>
  <c r="Q498" i="3" s="1"/>
  <c r="Q497" i="3" s="1"/>
  <c r="Q496" i="3" s="1"/>
  <c r="Q495" i="3" s="1"/>
  <c r="Q494" i="3" s="1"/>
  <c r="Q493" i="3" s="1"/>
  <c r="Q492" i="3" s="1"/>
  <c r="Q491" i="3" s="1"/>
  <c r="Q490" i="3" s="1"/>
  <c r="Q489" i="3" s="1"/>
  <c r="Q488" i="3" s="1"/>
  <c r="Q487" i="3" s="1"/>
  <c r="Q486" i="3" s="1"/>
  <c r="Q485" i="3" s="1"/>
  <c r="Q484" i="3" s="1"/>
  <c r="Q483" i="3" s="1"/>
  <c r="Q482" i="3" s="1"/>
  <c r="Q481" i="3" s="1"/>
  <c r="Q480" i="3" s="1"/>
  <c r="Q479" i="3" s="1"/>
  <c r="Q478" i="3" s="1"/>
  <c r="Q477" i="3" s="1"/>
  <c r="Q476" i="3" s="1"/>
  <c r="Q475" i="3" s="1"/>
  <c r="Q474" i="3" s="1"/>
  <c r="Q473" i="3" s="1"/>
  <c r="Q472" i="3" s="1"/>
  <c r="Q471" i="3" s="1"/>
  <c r="Q470" i="3" s="1"/>
  <c r="Q469" i="3" s="1"/>
  <c r="Q468" i="3" s="1"/>
  <c r="Q467" i="3" s="1"/>
  <c r="Q466" i="3" s="1"/>
  <c r="Q465" i="3" s="1"/>
  <c r="Q464" i="3" s="1"/>
  <c r="Q463" i="3" s="1"/>
  <c r="Q462" i="3" s="1"/>
  <c r="Q461" i="3" s="1"/>
  <c r="Q460" i="3" s="1"/>
  <c r="Q459" i="3" s="1"/>
  <c r="Q458" i="3" s="1"/>
  <c r="Q457" i="3" s="1"/>
  <c r="Q456" i="3" s="1"/>
  <c r="Q455" i="3" s="1"/>
  <c r="Q454" i="3" s="1"/>
  <c r="Q453" i="3" s="1"/>
  <c r="Q452" i="3" s="1"/>
  <c r="Q451" i="3" s="1"/>
  <c r="Q450" i="3" s="1"/>
  <c r="Q449" i="3" s="1"/>
  <c r="Q448" i="3" s="1"/>
  <c r="Q447" i="3" s="1"/>
  <c r="Q446" i="3" s="1"/>
  <c r="Q445" i="3" s="1"/>
  <c r="Q444" i="3" s="1"/>
  <c r="Q443" i="3" s="1"/>
  <c r="Q442" i="3" s="1"/>
  <c r="Q441" i="3" s="1"/>
  <c r="Q440" i="3" s="1"/>
  <c r="Q439" i="3" s="1"/>
  <c r="Q438" i="3" s="1"/>
  <c r="Q437" i="3" s="1"/>
  <c r="Q436" i="3" s="1"/>
  <c r="Q435" i="3" s="1"/>
  <c r="Q434" i="3" s="1"/>
  <c r="Q433" i="3" s="1"/>
  <c r="Q432" i="3" s="1"/>
  <c r="Q431" i="3" s="1"/>
  <c r="Q430" i="3" s="1"/>
  <c r="Q429" i="3" s="1"/>
  <c r="Q428" i="3" s="1"/>
  <c r="Q427" i="3" s="1"/>
  <c r="Q426" i="3" s="1"/>
  <c r="Q425" i="3" s="1"/>
  <c r="Q424" i="3" s="1"/>
  <c r="Q423" i="3" s="1"/>
  <c r="Q422" i="3" s="1"/>
  <c r="Q421" i="3" s="1"/>
  <c r="Q420" i="3" s="1"/>
  <c r="Q419" i="3" s="1"/>
  <c r="Q418" i="3" s="1"/>
  <c r="Q417" i="3" s="1"/>
  <c r="Q416" i="3" s="1"/>
  <c r="Q415" i="3" s="1"/>
  <c r="Q414" i="3" s="1"/>
  <c r="Q413" i="3" s="1"/>
  <c r="Q412" i="3" s="1"/>
  <c r="Q411" i="3" s="1"/>
  <c r="Q410" i="3" s="1"/>
  <c r="Q409" i="3" s="1"/>
  <c r="Q408" i="3" s="1"/>
  <c r="Q407" i="3" s="1"/>
  <c r="Q406" i="3" s="1"/>
  <c r="Q405" i="3" s="1"/>
  <c r="Q404" i="3" s="1"/>
  <c r="Q403" i="3" s="1"/>
  <c r="Q402" i="3" s="1"/>
  <c r="Q401" i="3" s="1"/>
  <c r="Q400" i="3" s="1"/>
  <c r="Q399" i="3" s="1"/>
  <c r="Q398" i="3" s="1"/>
  <c r="Q397" i="3" s="1"/>
  <c r="Q396" i="3" s="1"/>
  <c r="Q395" i="3" s="1"/>
  <c r="Q394" i="3" s="1"/>
  <c r="Q393" i="3" s="1"/>
  <c r="Q392" i="3" s="1"/>
  <c r="Q391" i="3" s="1"/>
  <c r="Q390" i="3" s="1"/>
  <c r="Q389" i="3" s="1"/>
  <c r="Q388" i="3" s="1"/>
  <c r="Q387" i="3" s="1"/>
  <c r="Q386" i="3" s="1"/>
  <c r="Q385" i="3" s="1"/>
  <c r="Q384" i="3" s="1"/>
  <c r="Q383" i="3" s="1"/>
  <c r="Q382" i="3" s="1"/>
  <c r="Q381" i="3" s="1"/>
  <c r="Q380" i="3" s="1"/>
  <c r="Q379" i="3" s="1"/>
  <c r="Q378" i="3" s="1"/>
  <c r="Q377" i="3" s="1"/>
  <c r="Q376" i="3" s="1"/>
  <c r="Q375" i="3" s="1"/>
  <c r="Q374" i="3" s="1"/>
  <c r="Q373" i="3" s="1"/>
  <c r="Q372" i="3" s="1"/>
  <c r="Q371" i="3" s="1"/>
  <c r="Q370" i="3" s="1"/>
  <c r="Q369" i="3" s="1"/>
  <c r="Q368" i="3" s="1"/>
  <c r="Q367" i="3" s="1"/>
  <c r="Q366" i="3" s="1"/>
  <c r="Q365" i="3" s="1"/>
  <c r="Q364" i="3" s="1"/>
  <c r="Q363" i="3" s="1"/>
  <c r="Q362" i="3" s="1"/>
  <c r="Q361" i="3" s="1"/>
  <c r="Q360" i="3" s="1"/>
  <c r="Q359" i="3" s="1"/>
  <c r="Q358" i="3" s="1"/>
  <c r="Q357" i="3" s="1"/>
  <c r="Q356" i="3" s="1"/>
  <c r="Q355" i="3" s="1"/>
  <c r="Q354" i="3" s="1"/>
  <c r="Q353" i="3" s="1"/>
  <c r="Q352" i="3" s="1"/>
  <c r="Q351" i="3" s="1"/>
  <c r="Q350" i="3" s="1"/>
  <c r="Q349" i="3" s="1"/>
  <c r="Q348" i="3" s="1"/>
  <c r="Q347" i="3" s="1"/>
  <c r="Q346" i="3" s="1"/>
  <c r="Q345" i="3" s="1"/>
  <c r="Q344" i="3" s="1"/>
  <c r="Q343" i="3" s="1"/>
  <c r="Q342" i="3" s="1"/>
  <c r="Q341" i="3" s="1"/>
  <c r="Q340" i="3" s="1"/>
  <c r="Q339" i="3" s="1"/>
  <c r="Q338" i="3" s="1"/>
  <c r="Q337" i="3" s="1"/>
  <c r="Q336" i="3" s="1"/>
  <c r="Q335" i="3" s="1"/>
  <c r="Q334" i="3" s="1"/>
  <c r="Q333" i="3" s="1"/>
  <c r="Q332" i="3" s="1"/>
  <c r="Q331" i="3" s="1"/>
  <c r="Q330" i="3" s="1"/>
  <c r="Q329" i="3" s="1"/>
  <c r="Q328" i="3" s="1"/>
  <c r="Q327" i="3" s="1"/>
  <c r="Q326" i="3" s="1"/>
  <c r="Q325" i="3" s="1"/>
  <c r="Q324" i="3" s="1"/>
  <c r="Q323" i="3" s="1"/>
  <c r="Q322" i="3" s="1"/>
  <c r="Q321" i="3" s="1"/>
  <c r="Q320" i="3" s="1"/>
  <c r="Q319" i="3" s="1"/>
  <c r="Q318" i="3" s="1"/>
  <c r="Q317" i="3" s="1"/>
  <c r="Q316" i="3" s="1"/>
  <c r="Q315" i="3" s="1"/>
  <c r="Q314" i="3" s="1"/>
  <c r="Q313" i="3" s="1"/>
  <c r="Q312" i="3" s="1"/>
  <c r="Q311" i="3" s="1"/>
  <c r="Q310" i="3" s="1"/>
  <c r="Q309" i="3" s="1"/>
  <c r="Q308" i="3" s="1"/>
  <c r="Q307" i="3" s="1"/>
  <c r="Q306" i="3" s="1"/>
  <c r="Q305" i="3" s="1"/>
  <c r="Q304" i="3" s="1"/>
  <c r="Q303" i="3" s="1"/>
  <c r="Q302" i="3" s="1"/>
  <c r="Q301" i="3" s="1"/>
  <c r="Q300" i="3" s="1"/>
  <c r="Q299" i="3" s="1"/>
  <c r="Q298" i="3" s="1"/>
  <c r="Q297" i="3" s="1"/>
  <c r="Q296" i="3" s="1"/>
  <c r="Q295" i="3" s="1"/>
  <c r="Q294" i="3" s="1"/>
  <c r="Q293" i="3" s="1"/>
  <c r="Q292" i="3" s="1"/>
  <c r="Q291" i="3" s="1"/>
  <c r="Q290" i="3" s="1"/>
  <c r="Q289" i="3" s="1"/>
  <c r="Q288" i="3" s="1"/>
  <c r="Q287" i="3" s="1"/>
  <c r="Q286" i="3" s="1"/>
  <c r="Q285" i="3" s="1"/>
  <c r="Q284" i="3" s="1"/>
  <c r="Q283" i="3" s="1"/>
  <c r="Q282" i="3" s="1"/>
  <c r="Q281" i="3" s="1"/>
  <c r="Q280" i="3" s="1"/>
  <c r="Q279" i="3" s="1"/>
  <c r="Q278" i="3" s="1"/>
  <c r="Q277" i="3" s="1"/>
  <c r="Q276" i="3" s="1"/>
  <c r="Q275" i="3" s="1"/>
  <c r="Q274" i="3" s="1"/>
  <c r="Q273" i="3" s="1"/>
  <c r="Q272" i="3" s="1"/>
  <c r="Q271" i="3" s="1"/>
  <c r="Q270" i="3" s="1"/>
  <c r="Q269" i="3" s="1"/>
  <c r="Q268" i="3" s="1"/>
  <c r="Q267" i="3" s="1"/>
  <c r="Q266" i="3" s="1"/>
  <c r="Q265" i="3" s="1"/>
  <c r="Q264" i="3" s="1"/>
  <c r="Q263" i="3" s="1"/>
  <c r="Q262" i="3" s="1"/>
  <c r="Q261" i="3" s="1"/>
  <c r="Q260" i="3" s="1"/>
  <c r="Q259" i="3" s="1"/>
  <c r="Q258" i="3" s="1"/>
  <c r="Q257" i="3" s="1"/>
  <c r="Q256" i="3" s="1"/>
  <c r="Q255" i="3" s="1"/>
  <c r="Q254" i="3" s="1"/>
  <c r="Q253" i="3" s="1"/>
  <c r="Q252" i="3" s="1"/>
  <c r="Q251" i="3" s="1"/>
  <c r="Q250" i="3" s="1"/>
  <c r="Q249" i="3" s="1"/>
  <c r="Q248" i="3" s="1"/>
  <c r="Q247" i="3" s="1"/>
  <c r="Q246" i="3" s="1"/>
  <c r="Q245" i="3" s="1"/>
  <c r="Q244" i="3" s="1"/>
  <c r="Q243" i="3" s="1"/>
  <c r="Q242" i="3" s="1"/>
  <c r="Q241" i="3" s="1"/>
  <c r="Q240" i="3" s="1"/>
  <c r="Q239" i="3" s="1"/>
  <c r="Q238" i="3" s="1"/>
  <c r="Q237" i="3" s="1"/>
  <c r="Q236" i="3" s="1"/>
  <c r="Q235" i="3" s="1"/>
  <c r="Q234" i="3" s="1"/>
  <c r="Q233" i="3" s="1"/>
  <c r="Q232" i="3" s="1"/>
  <c r="Q231" i="3" s="1"/>
  <c r="Q230" i="3" s="1"/>
  <c r="Q229" i="3" s="1"/>
  <c r="Q228" i="3" s="1"/>
  <c r="Q227" i="3" s="1"/>
  <c r="Q226" i="3" s="1"/>
  <c r="Q225" i="3" s="1"/>
  <c r="Q224" i="3" s="1"/>
  <c r="Q223" i="3" s="1"/>
  <c r="Q222" i="3" s="1"/>
  <c r="Q221" i="3" s="1"/>
  <c r="Q220" i="3" s="1"/>
  <c r="Q219" i="3" s="1"/>
  <c r="Q218" i="3" s="1"/>
  <c r="Q217" i="3" s="1"/>
  <c r="Q216" i="3" s="1"/>
  <c r="Q215" i="3" s="1"/>
  <c r="Q214" i="3" s="1"/>
  <c r="Q213" i="3" s="1"/>
  <c r="Q212" i="3" s="1"/>
  <c r="Q211" i="3" s="1"/>
  <c r="Q210" i="3" s="1"/>
  <c r="Q209" i="3" s="1"/>
  <c r="Q208" i="3" s="1"/>
  <c r="Q207" i="3" s="1"/>
  <c r="Q206" i="3" s="1"/>
  <c r="Q205" i="3" s="1"/>
  <c r="Q204" i="3" s="1"/>
  <c r="Q203" i="3" s="1"/>
  <c r="Q202" i="3" s="1"/>
  <c r="Q201" i="3" s="1"/>
  <c r="Q200" i="3" s="1"/>
  <c r="Q199" i="3" s="1"/>
  <c r="Q198" i="3" s="1"/>
  <c r="Q197" i="3" s="1"/>
  <c r="Q196" i="3" s="1"/>
  <c r="Q195" i="3" s="1"/>
  <c r="Q194" i="3" s="1"/>
  <c r="Q193" i="3" s="1"/>
  <c r="Q192" i="3" s="1"/>
  <c r="Q191" i="3" s="1"/>
  <c r="Q190" i="3" s="1"/>
  <c r="Q189" i="3" s="1"/>
  <c r="Q188" i="3" s="1"/>
  <c r="Q187" i="3" s="1"/>
  <c r="Q186" i="3" s="1"/>
  <c r="Q185" i="3" s="1"/>
  <c r="Q184" i="3" s="1"/>
  <c r="Q183" i="3" s="1"/>
  <c r="Q182" i="3" s="1"/>
  <c r="Q181" i="3" s="1"/>
  <c r="Q180" i="3" s="1"/>
  <c r="Q179" i="3" s="1"/>
  <c r="Q178" i="3" s="1"/>
  <c r="Q177" i="3" s="1"/>
  <c r="Q176" i="3" s="1"/>
  <c r="Q175" i="3" s="1"/>
  <c r="Q174" i="3" s="1"/>
  <c r="Q173" i="3" s="1"/>
  <c r="Q172" i="3" s="1"/>
  <c r="Q171" i="3" s="1"/>
  <c r="Q170" i="3" s="1"/>
  <c r="Q169" i="3" s="1"/>
  <c r="Q168" i="3" s="1"/>
  <c r="Q167" i="3" s="1"/>
  <c r="Q166" i="3" s="1"/>
  <c r="Q165" i="3" s="1"/>
  <c r="Q164" i="3" s="1"/>
  <c r="Q163" i="3" s="1"/>
  <c r="Q162" i="3" s="1"/>
  <c r="Q161" i="3" s="1"/>
  <c r="Q160" i="3" s="1"/>
  <c r="Q159" i="3" s="1"/>
  <c r="Q158" i="3" s="1"/>
  <c r="Q157" i="3" s="1"/>
  <c r="Q156" i="3" s="1"/>
  <c r="Q155" i="3" s="1"/>
  <c r="Q154" i="3" s="1"/>
  <c r="Q153" i="3" s="1"/>
  <c r="Q152" i="3" s="1"/>
  <c r="Q151" i="3" s="1"/>
  <c r="Q150" i="3" s="1"/>
  <c r="Q149" i="3" s="1"/>
  <c r="Q148" i="3" s="1"/>
  <c r="Q147" i="3" s="1"/>
  <c r="Q146" i="3" s="1"/>
  <c r="Q145" i="3" s="1"/>
  <c r="Q144" i="3" s="1"/>
  <c r="Q143" i="3" s="1"/>
  <c r="Q142" i="3" s="1"/>
  <c r="Q141" i="3" s="1"/>
  <c r="Q140" i="3" s="1"/>
  <c r="Q139" i="3" s="1"/>
  <c r="Q138" i="3" s="1"/>
  <c r="Q137" i="3" s="1"/>
  <c r="Q136" i="3" s="1"/>
  <c r="Q135" i="3" s="1"/>
  <c r="Q134" i="3" s="1"/>
  <c r="Q133" i="3" s="1"/>
  <c r="Q132" i="3" s="1"/>
  <c r="Q131" i="3" s="1"/>
  <c r="Q130" i="3" s="1"/>
  <c r="Q129" i="3" s="1"/>
  <c r="Q128" i="3" s="1"/>
  <c r="Q127" i="3" s="1"/>
  <c r="Q126" i="3" s="1"/>
  <c r="Q125" i="3" s="1"/>
  <c r="Q124" i="3" s="1"/>
  <c r="Q123" i="3" s="1"/>
  <c r="Q122" i="3" s="1"/>
  <c r="Q121" i="3" s="1"/>
  <c r="Q120" i="3" s="1"/>
  <c r="Q119" i="3" s="1"/>
  <c r="Q118" i="3" s="1"/>
  <c r="Q117" i="3" s="1"/>
  <c r="Q116" i="3" s="1"/>
  <c r="Q115" i="3" s="1"/>
  <c r="Q114" i="3" s="1"/>
  <c r="Q113" i="3" s="1"/>
  <c r="Q112" i="3" s="1"/>
  <c r="Q111" i="3" s="1"/>
  <c r="Q110" i="3" s="1"/>
  <c r="Q109" i="3" s="1"/>
  <c r="Q108" i="3" s="1"/>
  <c r="Q107" i="3" s="1"/>
  <c r="Q106" i="3" s="1"/>
  <c r="Q105" i="3" s="1"/>
  <c r="Q104" i="3" s="1"/>
  <c r="Q103" i="3" s="1"/>
  <c r="Q102" i="3" s="1"/>
  <c r="Q101" i="3" s="1"/>
  <c r="Q100" i="3" s="1"/>
  <c r="Q99" i="3" s="1"/>
  <c r="Q98" i="3" s="1"/>
  <c r="Q97" i="3" s="1"/>
  <c r="Q96" i="3" s="1"/>
  <c r="Q95" i="3" s="1"/>
  <c r="Q94" i="3" s="1"/>
  <c r="Q93" i="3" s="1"/>
  <c r="Q92" i="3" s="1"/>
  <c r="Q91" i="3" s="1"/>
  <c r="Q90" i="3" s="1"/>
  <c r="Q89" i="3" s="1"/>
  <c r="Q88" i="3" s="1"/>
  <c r="Q87" i="3" s="1"/>
  <c r="Q86" i="3" s="1"/>
  <c r="Q85" i="3" s="1"/>
  <c r="Q84" i="3" s="1"/>
  <c r="Q83" i="3" s="1"/>
  <c r="Q82" i="3" s="1"/>
  <c r="Q81" i="3" s="1"/>
  <c r="Q80" i="3" s="1"/>
  <c r="Q79" i="3" s="1"/>
  <c r="Q78" i="3" s="1"/>
  <c r="Q77" i="3" s="1"/>
  <c r="Q76" i="3" s="1"/>
  <c r="Q75" i="3" s="1"/>
  <c r="Q74" i="3" s="1"/>
  <c r="Q73" i="3" s="1"/>
  <c r="Q72" i="3" s="1"/>
  <c r="Q71" i="3" s="1"/>
  <c r="Q70" i="3" s="1"/>
  <c r="Q69" i="3" s="1"/>
  <c r="Q68" i="3" s="1"/>
  <c r="Q67" i="3" s="1"/>
  <c r="Q66" i="3" s="1"/>
  <c r="Q65" i="3" s="1"/>
  <c r="Q64" i="3" s="1"/>
  <c r="Q63" i="3" s="1"/>
  <c r="Q62" i="3" s="1"/>
  <c r="Q61" i="3" s="1"/>
  <c r="Q60" i="3" s="1"/>
  <c r="Q59" i="3" s="1"/>
  <c r="Q58" i="3" s="1"/>
  <c r="Q57" i="3" s="1"/>
  <c r="Q56" i="3" s="1"/>
  <c r="Q55" i="3" s="1"/>
  <c r="Q54" i="3" s="1"/>
  <c r="Q53" i="3" s="1"/>
  <c r="Q52" i="3" s="1"/>
  <c r="Q51" i="3" s="1"/>
  <c r="Q50" i="3" s="1"/>
  <c r="Q49" i="3" s="1"/>
  <c r="Q48" i="3" s="1"/>
  <c r="Q47" i="3" s="1"/>
  <c r="Q46" i="3" s="1"/>
  <c r="Q45" i="3" s="1"/>
  <c r="Q44" i="3" s="1"/>
  <c r="Q43" i="3" s="1"/>
  <c r="Q42" i="3" s="1"/>
  <c r="Q41" i="3" s="1"/>
  <c r="Q40" i="3" s="1"/>
  <c r="Q39" i="3" s="1"/>
  <c r="Q38" i="3" s="1"/>
  <c r="Q37" i="3" s="1"/>
  <c r="Q36" i="3" s="1"/>
  <c r="Q35" i="3" s="1"/>
  <c r="Q34" i="3" s="1"/>
  <c r="Q33" i="3" s="1"/>
  <c r="Q32" i="3" s="1"/>
  <c r="Q31" i="3" s="1"/>
  <c r="Q30" i="3" s="1"/>
  <c r="Q29" i="3" s="1"/>
  <c r="Q28" i="3" s="1"/>
  <c r="Q27" i="3" s="1"/>
  <c r="Q26" i="3" s="1"/>
  <c r="Q25" i="3" s="1"/>
  <c r="Q24" i="3" s="1"/>
  <c r="Q23" i="3" s="1"/>
  <c r="Q22" i="3" s="1"/>
  <c r="Q21" i="3" s="1"/>
  <c r="Q20" i="3" s="1"/>
  <c r="Q19" i="3" s="1"/>
  <c r="Q18" i="3" s="1"/>
  <c r="Q17" i="3" s="1"/>
  <c r="Q16" i="3" s="1"/>
  <c r="Q15" i="3" s="1"/>
  <c r="Q14" i="3" s="1"/>
  <c r="Q13" i="3" s="1"/>
  <c r="Q12" i="3" s="1"/>
  <c r="Q11" i="3" s="1"/>
  <c r="Q10" i="3" s="1"/>
  <c r="Q9" i="3" s="1"/>
  <c r="Q8" i="3" s="1"/>
  <c r="Q7" i="3" s="1"/>
  <c r="T657" i="3"/>
  <c r="T656" i="3"/>
  <c r="T655" i="3"/>
  <c r="T654" i="3"/>
  <c r="T653" i="3"/>
  <c r="T652" i="3"/>
  <c r="T651" i="3"/>
  <c r="T650" i="3"/>
  <c r="T649" i="3"/>
  <c r="T648" i="3"/>
  <c r="T647" i="3"/>
  <c r="T646" i="3"/>
  <c r="T645" i="3"/>
  <c r="T644" i="3"/>
  <c r="T643" i="3"/>
  <c r="T642" i="3"/>
  <c r="T641" i="3"/>
  <c r="T640" i="3"/>
  <c r="T639" i="3"/>
  <c r="T638" i="3"/>
  <c r="T637" i="3"/>
  <c r="T636" i="3"/>
  <c r="T635" i="3"/>
  <c r="T634" i="3"/>
  <c r="T633" i="3"/>
  <c r="T632" i="3"/>
  <c r="T631" i="3"/>
  <c r="T630" i="3"/>
  <c r="T629" i="3"/>
  <c r="T628" i="3"/>
  <c r="T627" i="3"/>
  <c r="T626" i="3"/>
  <c r="T625" i="3"/>
  <c r="T624" i="3"/>
  <c r="T623" i="3"/>
  <c r="T622" i="3"/>
  <c r="T621" i="3"/>
  <c r="T620" i="3"/>
  <c r="T619" i="3"/>
  <c r="T618" i="3"/>
  <c r="T617" i="3"/>
  <c r="T616" i="3"/>
  <c r="T615" i="3"/>
  <c r="T614" i="3"/>
  <c r="T613" i="3"/>
  <c r="T612" i="3"/>
  <c r="T611" i="3"/>
  <c r="T610" i="3"/>
  <c r="T609" i="3"/>
  <c r="T608" i="3"/>
  <c r="T607" i="3"/>
  <c r="T606" i="3"/>
  <c r="T605" i="3"/>
  <c r="T604" i="3"/>
  <c r="T603" i="3"/>
  <c r="T602" i="3"/>
  <c r="T601" i="3"/>
  <c r="T600" i="3"/>
  <c r="T599" i="3"/>
  <c r="T598" i="3"/>
  <c r="T597" i="3"/>
  <c r="T596" i="3"/>
  <c r="T595" i="3"/>
  <c r="T594" i="3"/>
  <c r="T593" i="3"/>
  <c r="T592" i="3"/>
  <c r="T591" i="3"/>
  <c r="T590" i="3"/>
  <c r="T589" i="3"/>
  <c r="T588" i="3"/>
  <c r="T587" i="3"/>
  <c r="T586" i="3"/>
  <c r="T585" i="3"/>
  <c r="T584" i="3"/>
  <c r="T583" i="3"/>
  <c r="T582" i="3"/>
  <c r="T581" i="3"/>
  <c r="T580" i="3"/>
  <c r="T579" i="3"/>
  <c r="T578" i="3"/>
  <c r="T577" i="3"/>
  <c r="T576" i="3"/>
  <c r="T575" i="3"/>
  <c r="T574" i="3"/>
  <c r="T573" i="3"/>
  <c r="T572" i="3"/>
  <c r="T571" i="3"/>
  <c r="T570" i="3"/>
  <c r="T569" i="3"/>
  <c r="T568" i="3"/>
  <c r="T567" i="3"/>
  <c r="T566" i="3"/>
  <c r="T565" i="3"/>
  <c r="T564" i="3"/>
  <c r="T563" i="3"/>
  <c r="T562" i="3"/>
  <c r="T561" i="3"/>
  <c r="T560" i="3"/>
  <c r="T559" i="3"/>
  <c r="T558" i="3"/>
  <c r="T557" i="3"/>
  <c r="T556" i="3"/>
  <c r="T555" i="3"/>
  <c r="T554" i="3"/>
  <c r="T553" i="3"/>
  <c r="T552" i="3"/>
  <c r="T551" i="3"/>
  <c r="T550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T537" i="3"/>
  <c r="T536" i="3"/>
  <c r="T535" i="3"/>
  <c r="T534" i="3"/>
  <c r="T533" i="3"/>
  <c r="T532" i="3"/>
  <c r="T531" i="3"/>
  <c r="T530" i="3"/>
  <c r="T529" i="3"/>
  <c r="T528" i="3"/>
  <c r="T527" i="3"/>
  <c r="T526" i="3"/>
  <c r="T525" i="3"/>
  <c r="T524" i="3"/>
  <c r="T523" i="3"/>
  <c r="T522" i="3"/>
  <c r="T521" i="3"/>
  <c r="T520" i="3"/>
  <c r="T519" i="3"/>
  <c r="T518" i="3"/>
  <c r="T517" i="3"/>
  <c r="T516" i="3"/>
  <c r="T515" i="3"/>
  <c r="T514" i="3"/>
  <c r="T513" i="3"/>
  <c r="T512" i="3"/>
  <c r="T511" i="3"/>
  <c r="T510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T497" i="3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T437" i="3"/>
  <c r="T436" i="3"/>
  <c r="T435" i="3"/>
  <c r="T434" i="3"/>
  <c r="T433" i="3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U3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5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R658" i="1"/>
  <c r="R657" i="1" s="1"/>
  <c r="R656" i="1" s="1"/>
  <c r="R655" i="1" s="1"/>
  <c r="R654" i="1" s="1"/>
  <c r="R653" i="1" s="1"/>
  <c r="R652" i="1" s="1"/>
  <c r="R651" i="1" s="1"/>
  <c r="R650" i="1" s="1"/>
  <c r="R649" i="1" s="1"/>
  <c r="R648" i="1" s="1"/>
  <c r="R647" i="1" s="1"/>
  <c r="R646" i="1" s="1"/>
  <c r="R645" i="1" s="1"/>
  <c r="R644" i="1" s="1"/>
  <c r="R643" i="1" s="1"/>
  <c r="R642" i="1" s="1"/>
  <c r="R641" i="1" s="1"/>
  <c r="R640" i="1" s="1"/>
  <c r="R639" i="1" s="1"/>
  <c r="R638" i="1" s="1"/>
  <c r="R637" i="1" s="1"/>
  <c r="R636" i="1" s="1"/>
  <c r="R635" i="1" s="1"/>
  <c r="R634" i="1" s="1"/>
  <c r="R633" i="1" s="1"/>
  <c r="R632" i="1" s="1"/>
  <c r="R631" i="1" s="1"/>
  <c r="R630" i="1" s="1"/>
  <c r="R629" i="1" s="1"/>
  <c r="R628" i="1" s="1"/>
  <c r="R627" i="1" s="1"/>
  <c r="R626" i="1" s="1"/>
  <c r="R625" i="1" s="1"/>
  <c r="R624" i="1" s="1"/>
  <c r="R623" i="1" s="1"/>
  <c r="R622" i="1" s="1"/>
  <c r="R621" i="1" s="1"/>
  <c r="R620" i="1" s="1"/>
  <c r="R619" i="1" s="1"/>
  <c r="R618" i="1" s="1"/>
  <c r="R617" i="1" s="1"/>
  <c r="R616" i="1" s="1"/>
  <c r="R615" i="1" s="1"/>
  <c r="R614" i="1" s="1"/>
  <c r="R613" i="1" s="1"/>
  <c r="R612" i="1" s="1"/>
  <c r="R611" i="1" s="1"/>
  <c r="R610" i="1" s="1"/>
  <c r="R609" i="1" s="1"/>
  <c r="R608" i="1" s="1"/>
  <c r="R607" i="1" s="1"/>
  <c r="R606" i="1" s="1"/>
  <c r="R605" i="1" s="1"/>
  <c r="R604" i="1" s="1"/>
  <c r="R603" i="1" s="1"/>
  <c r="R602" i="1" s="1"/>
  <c r="R601" i="1" s="1"/>
  <c r="R600" i="1" s="1"/>
  <c r="R599" i="1" s="1"/>
  <c r="R598" i="1" s="1"/>
  <c r="R597" i="1" s="1"/>
  <c r="R596" i="1" s="1"/>
  <c r="R595" i="1" s="1"/>
  <c r="R594" i="1" s="1"/>
  <c r="R593" i="1" s="1"/>
  <c r="R592" i="1" s="1"/>
  <c r="R591" i="1" s="1"/>
  <c r="R590" i="1" s="1"/>
  <c r="R589" i="1" s="1"/>
  <c r="R588" i="1" s="1"/>
  <c r="R587" i="1" s="1"/>
  <c r="R586" i="1" s="1"/>
  <c r="R585" i="1" s="1"/>
  <c r="R584" i="1" s="1"/>
  <c r="R583" i="1" s="1"/>
  <c r="R582" i="1" s="1"/>
  <c r="R581" i="1" s="1"/>
  <c r="R580" i="1" s="1"/>
  <c r="R579" i="1" s="1"/>
  <c r="R578" i="1" s="1"/>
  <c r="R577" i="1" s="1"/>
  <c r="R576" i="1" s="1"/>
  <c r="R575" i="1" s="1"/>
  <c r="R574" i="1" s="1"/>
  <c r="R573" i="1" s="1"/>
  <c r="R572" i="1" s="1"/>
  <c r="R571" i="1" s="1"/>
  <c r="R570" i="1" s="1"/>
  <c r="R569" i="1" s="1"/>
  <c r="R568" i="1" s="1"/>
  <c r="R567" i="1" s="1"/>
  <c r="R566" i="1" s="1"/>
  <c r="R565" i="1" s="1"/>
  <c r="R564" i="1" s="1"/>
  <c r="R563" i="1" s="1"/>
  <c r="R562" i="1" s="1"/>
  <c r="R561" i="1" s="1"/>
  <c r="R560" i="1" s="1"/>
  <c r="R559" i="1" s="1"/>
  <c r="R558" i="1" s="1"/>
  <c r="R557" i="1" s="1"/>
  <c r="R556" i="1" s="1"/>
  <c r="R555" i="1" s="1"/>
  <c r="R554" i="1" s="1"/>
  <c r="R553" i="1" s="1"/>
  <c r="R552" i="1" s="1"/>
  <c r="R551" i="1" s="1"/>
  <c r="R550" i="1" s="1"/>
  <c r="R549" i="1" s="1"/>
  <c r="R548" i="1" s="1"/>
  <c r="R547" i="1" s="1"/>
  <c r="R546" i="1" s="1"/>
  <c r="R545" i="1" s="1"/>
  <c r="R544" i="1" s="1"/>
  <c r="R543" i="1" s="1"/>
  <c r="R542" i="1" s="1"/>
  <c r="R541" i="1" s="1"/>
  <c r="R540" i="1" s="1"/>
  <c r="R539" i="1" s="1"/>
  <c r="R538" i="1" s="1"/>
  <c r="R537" i="1" s="1"/>
  <c r="R536" i="1" s="1"/>
  <c r="R535" i="1" s="1"/>
  <c r="R534" i="1" s="1"/>
  <c r="R533" i="1" s="1"/>
  <c r="R532" i="1" s="1"/>
  <c r="R531" i="1" s="1"/>
  <c r="R530" i="1" s="1"/>
  <c r="R529" i="1" s="1"/>
  <c r="R528" i="1" s="1"/>
  <c r="R527" i="1" s="1"/>
  <c r="R526" i="1" s="1"/>
  <c r="R525" i="1" s="1"/>
  <c r="R524" i="1" s="1"/>
  <c r="R523" i="1" s="1"/>
  <c r="R522" i="1" s="1"/>
  <c r="R521" i="1" s="1"/>
  <c r="R520" i="1" s="1"/>
  <c r="R519" i="1" s="1"/>
  <c r="R518" i="1" s="1"/>
  <c r="R517" i="1" s="1"/>
  <c r="R516" i="1" s="1"/>
  <c r="R515" i="1" s="1"/>
  <c r="R514" i="1" s="1"/>
  <c r="R513" i="1" s="1"/>
  <c r="R512" i="1" s="1"/>
  <c r="R511" i="1" s="1"/>
  <c r="R510" i="1" s="1"/>
  <c r="R509" i="1" s="1"/>
  <c r="R508" i="1" s="1"/>
  <c r="R507" i="1" s="1"/>
  <c r="R506" i="1" s="1"/>
  <c r="R505" i="1" s="1"/>
  <c r="R504" i="1" s="1"/>
  <c r="R503" i="1" s="1"/>
  <c r="R502" i="1" s="1"/>
  <c r="R501" i="1" s="1"/>
  <c r="R500" i="1" s="1"/>
  <c r="R499" i="1" s="1"/>
  <c r="R498" i="1" s="1"/>
  <c r="R497" i="1" s="1"/>
  <c r="R496" i="1" s="1"/>
  <c r="R495" i="1" s="1"/>
  <c r="R494" i="1" s="1"/>
  <c r="R493" i="1" s="1"/>
  <c r="R492" i="1" s="1"/>
  <c r="R491" i="1" s="1"/>
  <c r="R490" i="1" s="1"/>
  <c r="R489" i="1" s="1"/>
  <c r="R488" i="1" s="1"/>
  <c r="R487" i="1" s="1"/>
  <c r="R486" i="1" s="1"/>
  <c r="R485" i="1" s="1"/>
  <c r="R484" i="1" s="1"/>
  <c r="R483" i="1" s="1"/>
  <c r="R482" i="1" s="1"/>
  <c r="R481" i="1" s="1"/>
  <c r="R480" i="1" s="1"/>
  <c r="R479" i="1" s="1"/>
  <c r="R478" i="1" s="1"/>
  <c r="R477" i="1" s="1"/>
  <c r="R476" i="1" s="1"/>
  <c r="R475" i="1" s="1"/>
  <c r="R474" i="1" s="1"/>
  <c r="R473" i="1" s="1"/>
  <c r="R472" i="1" s="1"/>
  <c r="R471" i="1" s="1"/>
  <c r="R470" i="1" s="1"/>
  <c r="R469" i="1" s="1"/>
  <c r="R468" i="1" s="1"/>
  <c r="R467" i="1" s="1"/>
  <c r="R466" i="1" s="1"/>
  <c r="R465" i="1" s="1"/>
  <c r="R464" i="1" s="1"/>
  <c r="R463" i="1" s="1"/>
  <c r="R462" i="1" s="1"/>
  <c r="R461" i="1" s="1"/>
  <c r="R460" i="1" s="1"/>
  <c r="R459" i="1" s="1"/>
  <c r="R458" i="1" s="1"/>
  <c r="R457" i="1" s="1"/>
  <c r="R456" i="1" s="1"/>
  <c r="R455" i="1" s="1"/>
  <c r="R454" i="1" s="1"/>
  <c r="R453" i="1" s="1"/>
  <c r="R452" i="1" s="1"/>
  <c r="R451" i="1" s="1"/>
  <c r="R450" i="1" s="1"/>
  <c r="R449" i="1" s="1"/>
  <c r="R448" i="1" s="1"/>
  <c r="R447" i="1" s="1"/>
  <c r="R446" i="1" s="1"/>
  <c r="R445" i="1" s="1"/>
  <c r="R444" i="1" s="1"/>
  <c r="R443" i="1" s="1"/>
  <c r="R442" i="1" s="1"/>
  <c r="R441" i="1" s="1"/>
  <c r="R440" i="1" s="1"/>
  <c r="R439" i="1" s="1"/>
  <c r="R438" i="1" s="1"/>
  <c r="R437" i="1" s="1"/>
  <c r="R436" i="1" s="1"/>
  <c r="R435" i="1" s="1"/>
  <c r="R434" i="1" s="1"/>
  <c r="R433" i="1" s="1"/>
  <c r="R432" i="1" s="1"/>
  <c r="R431" i="1" s="1"/>
  <c r="R430" i="1" s="1"/>
  <c r="R429" i="1" s="1"/>
  <c r="R428" i="1" s="1"/>
  <c r="R427" i="1" s="1"/>
  <c r="R426" i="1" s="1"/>
  <c r="R425" i="1" s="1"/>
  <c r="R424" i="1" s="1"/>
  <c r="R423" i="1" s="1"/>
  <c r="R422" i="1" s="1"/>
  <c r="R421" i="1" s="1"/>
  <c r="R420" i="1" s="1"/>
  <c r="R419" i="1" s="1"/>
  <c r="R418" i="1" s="1"/>
  <c r="R417" i="1" s="1"/>
  <c r="R416" i="1" s="1"/>
  <c r="R415" i="1" s="1"/>
  <c r="R414" i="1" s="1"/>
  <c r="R413" i="1" s="1"/>
  <c r="R412" i="1" s="1"/>
  <c r="R411" i="1" s="1"/>
  <c r="R410" i="1" s="1"/>
  <c r="R409" i="1" s="1"/>
  <c r="R408" i="1" s="1"/>
  <c r="R407" i="1" s="1"/>
  <c r="R406" i="1" s="1"/>
  <c r="R405" i="1" s="1"/>
  <c r="R404" i="1" s="1"/>
  <c r="R403" i="1" s="1"/>
  <c r="R402" i="1" s="1"/>
  <c r="R401" i="1" s="1"/>
  <c r="R400" i="1" s="1"/>
  <c r="R399" i="1" s="1"/>
  <c r="R398" i="1" s="1"/>
  <c r="R397" i="1" s="1"/>
  <c r="R396" i="1" s="1"/>
  <c r="R395" i="1" s="1"/>
  <c r="R394" i="1" s="1"/>
  <c r="R393" i="1" s="1"/>
  <c r="R392" i="1" s="1"/>
  <c r="R391" i="1" s="1"/>
  <c r="R390" i="1" s="1"/>
  <c r="R389" i="1" s="1"/>
  <c r="R388" i="1" s="1"/>
  <c r="R387" i="1" s="1"/>
  <c r="R386" i="1" s="1"/>
  <c r="R385" i="1" s="1"/>
  <c r="R384" i="1" s="1"/>
  <c r="R383" i="1" s="1"/>
  <c r="R382" i="1" s="1"/>
  <c r="R381" i="1" s="1"/>
  <c r="R380" i="1" s="1"/>
  <c r="R379" i="1" s="1"/>
  <c r="R378" i="1" s="1"/>
  <c r="R377" i="1" s="1"/>
  <c r="R376" i="1" s="1"/>
  <c r="R375" i="1" s="1"/>
  <c r="R374" i="1" s="1"/>
  <c r="R373" i="1" s="1"/>
  <c r="R372" i="1" s="1"/>
  <c r="R371" i="1" s="1"/>
  <c r="R370" i="1" s="1"/>
  <c r="R369" i="1" s="1"/>
  <c r="R368" i="1" s="1"/>
  <c r="R367" i="1" s="1"/>
  <c r="R366" i="1" s="1"/>
  <c r="R365" i="1" s="1"/>
  <c r="R364" i="1" s="1"/>
  <c r="R363" i="1" s="1"/>
  <c r="R362" i="1" s="1"/>
  <c r="R361" i="1" s="1"/>
  <c r="R360" i="1" s="1"/>
  <c r="R359" i="1" s="1"/>
  <c r="R358" i="1" s="1"/>
  <c r="R357" i="1" s="1"/>
  <c r="R356" i="1" s="1"/>
  <c r="R355" i="1" s="1"/>
  <c r="R354" i="1" s="1"/>
  <c r="R353" i="1" s="1"/>
  <c r="R352" i="1" s="1"/>
  <c r="R351" i="1" s="1"/>
  <c r="R350" i="1" s="1"/>
  <c r="R349" i="1" s="1"/>
  <c r="R348" i="1" s="1"/>
  <c r="R347" i="1" s="1"/>
  <c r="R346" i="1" s="1"/>
  <c r="R345" i="1" s="1"/>
  <c r="R344" i="1" s="1"/>
  <c r="R343" i="1" s="1"/>
  <c r="R342" i="1" s="1"/>
  <c r="R341" i="1" s="1"/>
  <c r="R340" i="1" s="1"/>
  <c r="R339" i="1" s="1"/>
  <c r="R338" i="1" s="1"/>
  <c r="R337" i="1" s="1"/>
  <c r="R336" i="1" s="1"/>
  <c r="R335" i="1" s="1"/>
  <c r="R334" i="1" s="1"/>
  <c r="R333" i="1" s="1"/>
  <c r="R332" i="1" s="1"/>
  <c r="R331" i="1" s="1"/>
  <c r="R330" i="1" s="1"/>
  <c r="R329" i="1" s="1"/>
  <c r="R328" i="1" s="1"/>
  <c r="R327" i="1" s="1"/>
  <c r="R326" i="1" s="1"/>
  <c r="R325" i="1" s="1"/>
  <c r="R324" i="1" s="1"/>
  <c r="R323" i="1" s="1"/>
  <c r="R322" i="1" s="1"/>
  <c r="R321" i="1" s="1"/>
  <c r="R320" i="1" s="1"/>
  <c r="R319" i="1" s="1"/>
  <c r="R318" i="1" s="1"/>
  <c r="R317" i="1" s="1"/>
  <c r="R316" i="1" s="1"/>
  <c r="R315" i="1" s="1"/>
  <c r="R314" i="1" s="1"/>
  <c r="R313" i="1" s="1"/>
  <c r="R312" i="1" s="1"/>
  <c r="R311" i="1" s="1"/>
  <c r="R310" i="1" s="1"/>
  <c r="R309" i="1" s="1"/>
  <c r="R308" i="1" s="1"/>
  <c r="R307" i="1" s="1"/>
  <c r="R306" i="1" s="1"/>
  <c r="R305" i="1" s="1"/>
  <c r="R304" i="1" s="1"/>
  <c r="R303" i="1" s="1"/>
  <c r="R302" i="1" s="1"/>
  <c r="R301" i="1" s="1"/>
  <c r="R300" i="1" s="1"/>
  <c r="R299" i="1" s="1"/>
  <c r="R298" i="1" s="1"/>
  <c r="R297" i="1" s="1"/>
  <c r="R296" i="1" s="1"/>
  <c r="R295" i="1" s="1"/>
  <c r="R294" i="1" s="1"/>
  <c r="R293" i="1" s="1"/>
  <c r="R292" i="1" s="1"/>
  <c r="R291" i="1" s="1"/>
  <c r="R290" i="1" s="1"/>
  <c r="R289" i="1" s="1"/>
  <c r="R288" i="1" s="1"/>
  <c r="R287" i="1" s="1"/>
  <c r="R286" i="1" s="1"/>
  <c r="R285" i="1" s="1"/>
  <c r="R284" i="1" s="1"/>
  <c r="R283" i="1" s="1"/>
  <c r="R282" i="1" s="1"/>
  <c r="R281" i="1" s="1"/>
  <c r="R280" i="1" s="1"/>
  <c r="R279" i="1" s="1"/>
  <c r="R278" i="1" s="1"/>
  <c r="R277" i="1" s="1"/>
  <c r="R276" i="1" s="1"/>
  <c r="R275" i="1" s="1"/>
  <c r="R274" i="1" s="1"/>
  <c r="R273" i="1" s="1"/>
  <c r="R272" i="1" s="1"/>
  <c r="R271" i="1" s="1"/>
  <c r="R270" i="1" s="1"/>
  <c r="R269" i="1" s="1"/>
  <c r="R268" i="1" s="1"/>
  <c r="R267" i="1" s="1"/>
  <c r="R266" i="1" s="1"/>
  <c r="R265" i="1" s="1"/>
  <c r="R264" i="1" s="1"/>
  <c r="R263" i="1" s="1"/>
  <c r="R262" i="1" s="1"/>
  <c r="R261" i="1" s="1"/>
  <c r="R260" i="1" s="1"/>
  <c r="R259" i="1" s="1"/>
  <c r="R258" i="1" s="1"/>
  <c r="R257" i="1" s="1"/>
  <c r="R256" i="1" s="1"/>
  <c r="R255" i="1" s="1"/>
  <c r="R254" i="1" s="1"/>
  <c r="R253" i="1" s="1"/>
  <c r="R252" i="1" s="1"/>
  <c r="R251" i="1" s="1"/>
  <c r="R250" i="1" s="1"/>
  <c r="R249" i="1" s="1"/>
  <c r="R248" i="1" s="1"/>
  <c r="R247" i="1" s="1"/>
  <c r="R246" i="1" s="1"/>
  <c r="R245" i="1" s="1"/>
  <c r="R244" i="1" s="1"/>
  <c r="R243" i="1" s="1"/>
  <c r="R242" i="1" s="1"/>
  <c r="R241" i="1" s="1"/>
  <c r="R240" i="1" s="1"/>
  <c r="R239" i="1" s="1"/>
  <c r="R238" i="1" s="1"/>
  <c r="R237" i="1" s="1"/>
  <c r="R236" i="1" s="1"/>
  <c r="R235" i="1" s="1"/>
  <c r="R234" i="1" s="1"/>
  <c r="R233" i="1" s="1"/>
  <c r="R232" i="1" s="1"/>
  <c r="R231" i="1" s="1"/>
  <c r="R230" i="1" s="1"/>
  <c r="R229" i="1" s="1"/>
  <c r="R228" i="1" s="1"/>
  <c r="R227" i="1" s="1"/>
  <c r="R226" i="1" s="1"/>
  <c r="R225" i="1" s="1"/>
  <c r="R224" i="1" s="1"/>
  <c r="R223" i="1" s="1"/>
  <c r="R222" i="1" s="1"/>
  <c r="R221" i="1" s="1"/>
  <c r="R220" i="1" s="1"/>
  <c r="R219" i="1" s="1"/>
  <c r="R218" i="1" s="1"/>
  <c r="R217" i="1" s="1"/>
  <c r="R216" i="1" s="1"/>
  <c r="R215" i="1" s="1"/>
  <c r="R214" i="1" s="1"/>
  <c r="R213" i="1" s="1"/>
  <c r="R212" i="1" s="1"/>
  <c r="R211" i="1" s="1"/>
  <c r="R210" i="1" s="1"/>
  <c r="R209" i="1" s="1"/>
  <c r="R208" i="1" s="1"/>
  <c r="R207" i="1" s="1"/>
  <c r="R206" i="1" s="1"/>
  <c r="R205" i="1" s="1"/>
  <c r="R204" i="1" s="1"/>
  <c r="R203" i="1" s="1"/>
  <c r="R202" i="1" s="1"/>
  <c r="R201" i="1" s="1"/>
  <c r="R200" i="1" s="1"/>
  <c r="R199" i="1" s="1"/>
  <c r="R198" i="1" s="1"/>
  <c r="R197" i="1" s="1"/>
  <c r="R196" i="1" s="1"/>
  <c r="R195" i="1" s="1"/>
  <c r="R194" i="1" s="1"/>
  <c r="R193" i="1" s="1"/>
  <c r="R192" i="1" s="1"/>
  <c r="R191" i="1" s="1"/>
  <c r="R190" i="1" s="1"/>
  <c r="R189" i="1" s="1"/>
  <c r="R188" i="1" s="1"/>
  <c r="R187" i="1" s="1"/>
  <c r="R186" i="1" s="1"/>
  <c r="R185" i="1" s="1"/>
  <c r="R184" i="1" s="1"/>
  <c r="R183" i="1" s="1"/>
  <c r="R182" i="1" s="1"/>
  <c r="R181" i="1" s="1"/>
  <c r="R180" i="1" s="1"/>
  <c r="R179" i="1" s="1"/>
  <c r="R178" i="1" s="1"/>
  <c r="R177" i="1" s="1"/>
  <c r="R176" i="1" s="1"/>
  <c r="R175" i="1" s="1"/>
  <c r="R174" i="1" s="1"/>
  <c r="R173" i="1" s="1"/>
  <c r="R172" i="1" s="1"/>
  <c r="R171" i="1" s="1"/>
  <c r="R170" i="1" s="1"/>
  <c r="R169" i="1" s="1"/>
  <c r="R168" i="1" s="1"/>
  <c r="R167" i="1" s="1"/>
  <c r="R166" i="1" s="1"/>
  <c r="R165" i="1" s="1"/>
  <c r="R164" i="1" s="1"/>
  <c r="R163" i="1" s="1"/>
  <c r="R162" i="1" s="1"/>
  <c r="R161" i="1" s="1"/>
  <c r="R160" i="1" s="1"/>
  <c r="R159" i="1" s="1"/>
  <c r="R158" i="1" s="1"/>
  <c r="R157" i="1" s="1"/>
  <c r="R156" i="1" s="1"/>
  <c r="R155" i="1" s="1"/>
  <c r="R154" i="1" s="1"/>
  <c r="R153" i="1" s="1"/>
  <c r="R152" i="1" s="1"/>
  <c r="R151" i="1" s="1"/>
  <c r="R150" i="1" s="1"/>
  <c r="R149" i="1" s="1"/>
  <c r="R148" i="1" s="1"/>
  <c r="R147" i="1" s="1"/>
  <c r="R146" i="1" s="1"/>
  <c r="R145" i="1" s="1"/>
  <c r="R144" i="1" s="1"/>
  <c r="R143" i="1" s="1"/>
  <c r="R142" i="1" s="1"/>
  <c r="R141" i="1" s="1"/>
  <c r="R140" i="1" s="1"/>
  <c r="R139" i="1" s="1"/>
  <c r="R138" i="1" s="1"/>
  <c r="R137" i="1" s="1"/>
  <c r="R136" i="1" s="1"/>
  <c r="R135" i="1" s="1"/>
  <c r="R134" i="1" s="1"/>
  <c r="R133" i="1" s="1"/>
  <c r="R132" i="1" s="1"/>
  <c r="R131" i="1" s="1"/>
  <c r="R130" i="1" s="1"/>
  <c r="R129" i="1" s="1"/>
  <c r="R128" i="1" s="1"/>
  <c r="R127" i="1" s="1"/>
  <c r="R126" i="1" s="1"/>
  <c r="R125" i="1" s="1"/>
  <c r="R124" i="1" s="1"/>
  <c r="R123" i="1" s="1"/>
  <c r="R122" i="1" s="1"/>
  <c r="R121" i="1" s="1"/>
  <c r="R120" i="1" s="1"/>
  <c r="R119" i="1" s="1"/>
  <c r="R118" i="1" s="1"/>
  <c r="R117" i="1" s="1"/>
  <c r="R116" i="1" s="1"/>
  <c r="R115" i="1" s="1"/>
  <c r="R114" i="1" s="1"/>
  <c r="R113" i="1" s="1"/>
  <c r="R112" i="1" s="1"/>
  <c r="R111" i="1" s="1"/>
  <c r="R110" i="1" s="1"/>
  <c r="R109" i="1" s="1"/>
  <c r="R108" i="1" s="1"/>
  <c r="R107" i="1" s="1"/>
  <c r="R106" i="1" s="1"/>
  <c r="R105" i="1" s="1"/>
  <c r="R104" i="1" s="1"/>
  <c r="R103" i="1" s="1"/>
  <c r="R102" i="1" s="1"/>
  <c r="R101" i="1" s="1"/>
  <c r="R100" i="1" s="1"/>
  <c r="R99" i="1" s="1"/>
  <c r="R98" i="1" s="1"/>
  <c r="R97" i="1" s="1"/>
  <c r="R96" i="1" s="1"/>
  <c r="R95" i="1" s="1"/>
  <c r="R94" i="1" s="1"/>
  <c r="R93" i="1" s="1"/>
  <c r="R92" i="1" s="1"/>
  <c r="R91" i="1" s="1"/>
  <c r="R90" i="1" s="1"/>
  <c r="R89" i="1" s="1"/>
  <c r="R88" i="1" s="1"/>
  <c r="R87" i="1" s="1"/>
  <c r="R86" i="1" s="1"/>
  <c r="R85" i="1" s="1"/>
  <c r="R84" i="1" s="1"/>
  <c r="R83" i="1" s="1"/>
  <c r="R82" i="1" s="1"/>
  <c r="R81" i="1" s="1"/>
  <c r="R80" i="1" s="1"/>
  <c r="R79" i="1" s="1"/>
  <c r="R78" i="1" s="1"/>
  <c r="R77" i="1" s="1"/>
  <c r="R76" i="1" s="1"/>
  <c r="R75" i="1" s="1"/>
  <c r="R74" i="1" s="1"/>
  <c r="R73" i="1" s="1"/>
  <c r="R72" i="1" s="1"/>
  <c r="R71" i="1" s="1"/>
  <c r="R70" i="1" s="1"/>
  <c r="R69" i="1" s="1"/>
  <c r="R68" i="1" s="1"/>
  <c r="R67" i="1" s="1"/>
  <c r="R66" i="1" s="1"/>
  <c r="R65" i="1" s="1"/>
  <c r="R64" i="1" s="1"/>
  <c r="R63" i="1" s="1"/>
  <c r="R62" i="1" s="1"/>
  <c r="R61" i="1" s="1"/>
  <c r="R60" i="1" s="1"/>
  <c r="R59" i="1" s="1"/>
  <c r="R58" i="1" s="1"/>
  <c r="R57" i="1" s="1"/>
  <c r="R56" i="1" s="1"/>
  <c r="R55" i="1" s="1"/>
  <c r="R54" i="1" s="1"/>
  <c r="R53" i="1" s="1"/>
  <c r="R52" i="1" s="1"/>
  <c r="R51" i="1" s="1"/>
  <c r="R50" i="1" s="1"/>
  <c r="R49" i="1" s="1"/>
  <c r="R48" i="1" s="1"/>
  <c r="R47" i="1" s="1"/>
  <c r="R46" i="1" s="1"/>
  <c r="R45" i="1" s="1"/>
  <c r="R44" i="1" s="1"/>
  <c r="R43" i="1" s="1"/>
  <c r="R42" i="1" s="1"/>
  <c r="R41" i="1" s="1"/>
  <c r="R40" i="1" s="1"/>
  <c r="R39" i="1" s="1"/>
  <c r="R38" i="1" s="1"/>
  <c r="R37" i="1" s="1"/>
  <c r="R36" i="1" s="1"/>
  <c r="R35" i="1" s="1"/>
  <c r="R34" i="1" s="1"/>
  <c r="R33" i="1" s="1"/>
  <c r="R32" i="1" s="1"/>
  <c r="R31" i="1" s="1"/>
  <c r="R30" i="1" s="1"/>
  <c r="R29" i="1" s="1"/>
  <c r="R28" i="1" s="1"/>
  <c r="R27" i="1" s="1"/>
  <c r="R26" i="1" s="1"/>
  <c r="R25" i="1" s="1"/>
  <c r="R24" i="1" s="1"/>
  <c r="R23" i="1" s="1"/>
  <c r="R22" i="1" s="1"/>
  <c r="R21" i="1" s="1"/>
  <c r="R20" i="1" s="1"/>
  <c r="R19" i="1" s="1"/>
  <c r="R18" i="1" s="1"/>
  <c r="R17" i="1" s="1"/>
  <c r="R16" i="1" s="1"/>
  <c r="R15" i="1" s="1"/>
  <c r="R14" i="1" s="1"/>
  <c r="R13" i="1" s="1"/>
  <c r="R12" i="1" s="1"/>
  <c r="R11" i="1" s="1"/>
  <c r="R10" i="1" s="1"/>
  <c r="R9" i="1" s="1"/>
  <c r="R8" i="1" s="1"/>
  <c r="R7" i="1" s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1173" i="1"/>
  <c r="M1172" i="1"/>
  <c r="M1171" i="1"/>
  <c r="M1170" i="1"/>
  <c r="M1174" i="1"/>
  <c r="F1175" i="3"/>
  <c r="S1174" i="3"/>
  <c r="F1174" i="3"/>
  <c r="S1173" i="3"/>
  <c r="F1173" i="3"/>
  <c r="S1172" i="3"/>
  <c r="F1172" i="3"/>
  <c r="S1171" i="3"/>
  <c r="F1171" i="3"/>
  <c r="S1170" i="3"/>
  <c r="F1170" i="3"/>
  <c r="S1169" i="3"/>
  <c r="F1169" i="3"/>
  <c r="S1168" i="3"/>
  <c r="F1168" i="3"/>
  <c r="S1167" i="3"/>
  <c r="F1167" i="3"/>
  <c r="S1166" i="3"/>
  <c r="F1166" i="3"/>
  <c r="S1165" i="3"/>
  <c r="F1165" i="3"/>
  <c r="S1164" i="3"/>
  <c r="F1164" i="3"/>
  <c r="S1163" i="3"/>
  <c r="F1163" i="3"/>
  <c r="S1162" i="3"/>
  <c r="F1162" i="3"/>
  <c r="S1161" i="3"/>
  <c r="F1161" i="3"/>
  <c r="S1160" i="3"/>
  <c r="F1160" i="3"/>
  <c r="S1159" i="3"/>
  <c r="F1159" i="3"/>
  <c r="S1158" i="3"/>
  <c r="F1158" i="3"/>
  <c r="S1157" i="3"/>
  <c r="F1157" i="3"/>
  <c r="S1156" i="3"/>
  <c r="F1156" i="3"/>
  <c r="S1155" i="3"/>
  <c r="F1155" i="3"/>
  <c r="S1154" i="3"/>
  <c r="F1154" i="3"/>
  <c r="S1153" i="3"/>
  <c r="F1153" i="3"/>
  <c r="S1152" i="3"/>
  <c r="F1152" i="3"/>
  <c r="S1151" i="3"/>
  <c r="F1151" i="3"/>
  <c r="S1150" i="3"/>
  <c r="F1150" i="3"/>
  <c r="S1149" i="3"/>
  <c r="F1149" i="3"/>
  <c r="S1148" i="3"/>
  <c r="F1148" i="3"/>
  <c r="S1147" i="3"/>
  <c r="F1147" i="3"/>
  <c r="S1146" i="3"/>
  <c r="F1146" i="3"/>
  <c r="S1145" i="3"/>
  <c r="F1145" i="3"/>
  <c r="S1144" i="3"/>
  <c r="F1144" i="3"/>
  <c r="S1143" i="3"/>
  <c r="F1143" i="3"/>
  <c r="S1142" i="3"/>
  <c r="F1142" i="3"/>
  <c r="S1141" i="3"/>
  <c r="F1141" i="3"/>
  <c r="S1140" i="3"/>
  <c r="F1140" i="3"/>
  <c r="S1139" i="3"/>
  <c r="F1139" i="3"/>
  <c r="S1138" i="3"/>
  <c r="F1138" i="3"/>
  <c r="S1137" i="3"/>
  <c r="F1137" i="3"/>
  <c r="S1136" i="3"/>
  <c r="F1136" i="3"/>
  <c r="S1135" i="3"/>
  <c r="F1135" i="3"/>
  <c r="S1134" i="3"/>
  <c r="F1134" i="3"/>
  <c r="S1133" i="3"/>
  <c r="F1133" i="3"/>
  <c r="S1132" i="3"/>
  <c r="F1132" i="3"/>
  <c r="S1131" i="3"/>
  <c r="F1131" i="3"/>
  <c r="S1130" i="3"/>
  <c r="F1130" i="3"/>
  <c r="S1129" i="3"/>
  <c r="F1129" i="3"/>
  <c r="S1128" i="3"/>
  <c r="F1128" i="3"/>
  <c r="S1127" i="3"/>
  <c r="F1127" i="3"/>
  <c r="S1126" i="3"/>
  <c r="F1126" i="3"/>
  <c r="S1125" i="3"/>
  <c r="F1125" i="3"/>
  <c r="S1124" i="3"/>
  <c r="F1124" i="3"/>
  <c r="S1123" i="3"/>
  <c r="F1123" i="3"/>
  <c r="S1122" i="3"/>
  <c r="F1122" i="3"/>
  <c r="S1121" i="3"/>
  <c r="F1121" i="3"/>
  <c r="S1120" i="3"/>
  <c r="F1120" i="3"/>
  <c r="S1119" i="3"/>
  <c r="F1119" i="3"/>
  <c r="S1118" i="3"/>
  <c r="F1118" i="3"/>
  <c r="S1117" i="3"/>
  <c r="F1117" i="3"/>
  <c r="S1116" i="3"/>
  <c r="F1116" i="3"/>
  <c r="S1115" i="3"/>
  <c r="F1115" i="3"/>
  <c r="S1114" i="3"/>
  <c r="F1114" i="3"/>
  <c r="S1113" i="3"/>
  <c r="F1113" i="3"/>
  <c r="S1112" i="3"/>
  <c r="F1112" i="3"/>
  <c r="S1111" i="3"/>
  <c r="F1111" i="3"/>
  <c r="S1110" i="3"/>
  <c r="F1110" i="3"/>
  <c r="S1109" i="3"/>
  <c r="F1109" i="3"/>
  <c r="S1108" i="3"/>
  <c r="F1108" i="3"/>
  <c r="S1107" i="3"/>
  <c r="F1107" i="3"/>
  <c r="S1106" i="3"/>
  <c r="F1106" i="3"/>
  <c r="S1105" i="3"/>
  <c r="F1105" i="3"/>
  <c r="S1104" i="3"/>
  <c r="F1104" i="3"/>
  <c r="S1103" i="3"/>
  <c r="F1103" i="3"/>
  <c r="S1102" i="3"/>
  <c r="F1102" i="3"/>
  <c r="S1101" i="3"/>
  <c r="F1101" i="3"/>
  <c r="S1100" i="3"/>
  <c r="F1100" i="3"/>
  <c r="S1099" i="3"/>
  <c r="F1099" i="3"/>
  <c r="S1098" i="3"/>
  <c r="F1098" i="3"/>
  <c r="S1097" i="3"/>
  <c r="F1097" i="3"/>
  <c r="S1096" i="3"/>
  <c r="F1096" i="3"/>
  <c r="S1095" i="3"/>
  <c r="F1095" i="3"/>
  <c r="S1094" i="3"/>
  <c r="F1094" i="3"/>
  <c r="S1093" i="3"/>
  <c r="F1093" i="3"/>
  <c r="S1092" i="3"/>
  <c r="F1092" i="3"/>
  <c r="S1091" i="3"/>
  <c r="F1091" i="3"/>
  <c r="S1090" i="3"/>
  <c r="F1090" i="3"/>
  <c r="S1089" i="3"/>
  <c r="F1089" i="3"/>
  <c r="S1088" i="3"/>
  <c r="F1088" i="3"/>
  <c r="S1087" i="3"/>
  <c r="F1087" i="3"/>
  <c r="S1086" i="3"/>
  <c r="F1086" i="3"/>
  <c r="S1085" i="3"/>
  <c r="F1085" i="3"/>
  <c r="S1084" i="3"/>
  <c r="F1084" i="3"/>
  <c r="S1083" i="3"/>
  <c r="F1083" i="3"/>
  <c r="S1082" i="3"/>
  <c r="F1082" i="3"/>
  <c r="S1081" i="3"/>
  <c r="F1081" i="3"/>
  <c r="S1080" i="3"/>
  <c r="F1080" i="3"/>
  <c r="S1079" i="3"/>
  <c r="F1079" i="3"/>
  <c r="S1078" i="3"/>
  <c r="F1078" i="3"/>
  <c r="S1077" i="3"/>
  <c r="F1077" i="3"/>
  <c r="S1076" i="3"/>
  <c r="F1076" i="3"/>
  <c r="S1075" i="3"/>
  <c r="F1075" i="3"/>
  <c r="S1074" i="3"/>
  <c r="F1074" i="3"/>
  <c r="S1073" i="3"/>
  <c r="F1073" i="3"/>
  <c r="S1072" i="3"/>
  <c r="F1072" i="3"/>
  <c r="S1071" i="3"/>
  <c r="F1071" i="3"/>
  <c r="S1070" i="3"/>
  <c r="F1070" i="3"/>
  <c r="S1069" i="3"/>
  <c r="F1069" i="3"/>
  <c r="S1068" i="3"/>
  <c r="F1068" i="3"/>
  <c r="S1067" i="3"/>
  <c r="F1067" i="3"/>
  <c r="S1066" i="3"/>
  <c r="F1066" i="3"/>
  <c r="S1065" i="3"/>
  <c r="F1065" i="3"/>
  <c r="S1064" i="3"/>
  <c r="F1064" i="3"/>
  <c r="S1063" i="3"/>
  <c r="F1063" i="3"/>
  <c r="S1062" i="3"/>
  <c r="F1062" i="3"/>
  <c r="S1061" i="3"/>
  <c r="F1061" i="3"/>
  <c r="S1060" i="3"/>
  <c r="F1060" i="3"/>
  <c r="S1059" i="3"/>
  <c r="F1059" i="3"/>
  <c r="S1058" i="3"/>
  <c r="F1058" i="3"/>
  <c r="S1057" i="3"/>
  <c r="F1057" i="3"/>
  <c r="S1056" i="3"/>
  <c r="F1056" i="3"/>
  <c r="S1055" i="3"/>
  <c r="F1055" i="3"/>
  <c r="S1054" i="3"/>
  <c r="F1054" i="3"/>
  <c r="S1053" i="3"/>
  <c r="F1053" i="3"/>
  <c r="S1052" i="3"/>
  <c r="F1052" i="3"/>
  <c r="S1051" i="3"/>
  <c r="F1051" i="3"/>
  <c r="S1050" i="3"/>
  <c r="F1050" i="3"/>
  <c r="S1049" i="3"/>
  <c r="F1049" i="3"/>
  <c r="S1048" i="3"/>
  <c r="F1048" i="3"/>
  <c r="S1047" i="3"/>
  <c r="F1047" i="3"/>
  <c r="S1046" i="3"/>
  <c r="F1046" i="3"/>
  <c r="S1045" i="3"/>
  <c r="F1045" i="3"/>
  <c r="S1044" i="3"/>
  <c r="F1044" i="3"/>
  <c r="S1043" i="3"/>
  <c r="F1043" i="3"/>
  <c r="S1042" i="3"/>
  <c r="F1042" i="3"/>
  <c r="S1041" i="3"/>
  <c r="F1041" i="3"/>
  <c r="S1040" i="3"/>
  <c r="F1040" i="3"/>
  <c r="S1039" i="3"/>
  <c r="F1039" i="3"/>
  <c r="S1038" i="3"/>
  <c r="F1038" i="3"/>
  <c r="S1037" i="3"/>
  <c r="F1037" i="3"/>
  <c r="S1036" i="3"/>
  <c r="F1036" i="3"/>
  <c r="S1035" i="3"/>
  <c r="F1035" i="3"/>
  <c r="S1034" i="3"/>
  <c r="F1034" i="3"/>
  <c r="S1033" i="3"/>
  <c r="F1033" i="3"/>
  <c r="S1032" i="3"/>
  <c r="F1032" i="3"/>
  <c r="S1031" i="3"/>
  <c r="F1031" i="3"/>
  <c r="S1030" i="3"/>
  <c r="F1030" i="3"/>
  <c r="S1029" i="3"/>
  <c r="F1029" i="3"/>
  <c r="S1028" i="3"/>
  <c r="F1028" i="3"/>
  <c r="S1027" i="3"/>
  <c r="F1027" i="3"/>
  <c r="S1026" i="3"/>
  <c r="F1026" i="3"/>
  <c r="S1025" i="3"/>
  <c r="F1025" i="3"/>
  <c r="S1024" i="3"/>
  <c r="F1024" i="3"/>
  <c r="S1023" i="3"/>
  <c r="F1023" i="3"/>
  <c r="S1022" i="3"/>
  <c r="F1022" i="3"/>
  <c r="S1021" i="3"/>
  <c r="F1021" i="3"/>
  <c r="S1020" i="3"/>
  <c r="F1020" i="3"/>
  <c r="S1019" i="3"/>
  <c r="F1019" i="3"/>
  <c r="S1018" i="3"/>
  <c r="F1018" i="3"/>
  <c r="S1017" i="3"/>
  <c r="F1017" i="3"/>
  <c r="S1016" i="3"/>
  <c r="F1016" i="3"/>
  <c r="S1015" i="3"/>
  <c r="F1015" i="3"/>
  <c r="S1014" i="3"/>
  <c r="F1014" i="3"/>
  <c r="S1013" i="3"/>
  <c r="F1013" i="3"/>
  <c r="S1012" i="3"/>
  <c r="F1012" i="3"/>
  <c r="S1011" i="3"/>
  <c r="F1011" i="3"/>
  <c r="S1010" i="3"/>
  <c r="F1010" i="3"/>
  <c r="S1009" i="3"/>
  <c r="F1009" i="3"/>
  <c r="S1008" i="3"/>
  <c r="F1008" i="3"/>
  <c r="S1007" i="3"/>
  <c r="F1007" i="3"/>
  <c r="S1006" i="3"/>
  <c r="F1006" i="3"/>
  <c r="S1005" i="3"/>
  <c r="F1005" i="3"/>
  <c r="S1004" i="3"/>
  <c r="F1004" i="3"/>
  <c r="S1003" i="3"/>
  <c r="F1003" i="3"/>
  <c r="S1002" i="3"/>
  <c r="F1002" i="3"/>
  <c r="S1001" i="3"/>
  <c r="F1001" i="3"/>
  <c r="S1000" i="3"/>
  <c r="F1000" i="3"/>
  <c r="S999" i="3"/>
  <c r="F999" i="3"/>
  <c r="S998" i="3"/>
  <c r="F998" i="3"/>
  <c r="S997" i="3"/>
  <c r="F997" i="3"/>
  <c r="S996" i="3"/>
  <c r="F996" i="3"/>
  <c r="S995" i="3"/>
  <c r="F995" i="3"/>
  <c r="S994" i="3"/>
  <c r="F994" i="3"/>
  <c r="S993" i="3"/>
  <c r="F993" i="3"/>
  <c r="S992" i="3"/>
  <c r="F992" i="3"/>
  <c r="S991" i="3"/>
  <c r="F991" i="3"/>
  <c r="S990" i="3"/>
  <c r="F990" i="3"/>
  <c r="S989" i="3"/>
  <c r="F989" i="3"/>
  <c r="S988" i="3"/>
  <c r="F988" i="3"/>
  <c r="S987" i="3"/>
  <c r="F987" i="3"/>
  <c r="S986" i="3"/>
  <c r="F986" i="3"/>
  <c r="S985" i="3"/>
  <c r="F985" i="3"/>
  <c r="S984" i="3"/>
  <c r="F984" i="3"/>
  <c r="S983" i="3"/>
  <c r="F983" i="3"/>
  <c r="S982" i="3"/>
  <c r="F982" i="3"/>
  <c r="S981" i="3"/>
  <c r="F981" i="3"/>
  <c r="S980" i="3"/>
  <c r="F980" i="3"/>
  <c r="S979" i="3"/>
  <c r="F979" i="3"/>
  <c r="S978" i="3"/>
  <c r="F978" i="3"/>
  <c r="S977" i="3"/>
  <c r="F977" i="3"/>
  <c r="S976" i="3"/>
  <c r="F976" i="3"/>
  <c r="S975" i="3"/>
  <c r="F975" i="3"/>
  <c r="S974" i="3"/>
  <c r="F974" i="3"/>
  <c r="S973" i="3"/>
  <c r="F973" i="3"/>
  <c r="S972" i="3"/>
  <c r="F972" i="3"/>
  <c r="S971" i="3"/>
  <c r="F971" i="3"/>
  <c r="S970" i="3"/>
  <c r="F970" i="3"/>
  <c r="S969" i="3"/>
  <c r="F969" i="3"/>
  <c r="S968" i="3"/>
  <c r="F968" i="3"/>
  <c r="S967" i="3"/>
  <c r="F967" i="3"/>
  <c r="S966" i="3"/>
  <c r="F966" i="3"/>
  <c r="S965" i="3"/>
  <c r="F965" i="3"/>
  <c r="S964" i="3"/>
  <c r="F964" i="3"/>
  <c r="S963" i="3"/>
  <c r="F963" i="3"/>
  <c r="S962" i="3"/>
  <c r="F962" i="3"/>
  <c r="S961" i="3"/>
  <c r="F961" i="3"/>
  <c r="S960" i="3"/>
  <c r="F960" i="3"/>
  <c r="S959" i="3"/>
  <c r="F959" i="3"/>
  <c r="S958" i="3"/>
  <c r="F958" i="3"/>
  <c r="S957" i="3"/>
  <c r="F957" i="3"/>
  <c r="S956" i="3"/>
  <c r="F956" i="3"/>
  <c r="S955" i="3"/>
  <c r="F955" i="3"/>
  <c r="S954" i="3"/>
  <c r="F954" i="3"/>
  <c r="S953" i="3"/>
  <c r="F953" i="3"/>
  <c r="S952" i="3"/>
  <c r="F952" i="3"/>
  <c r="S951" i="3"/>
  <c r="F951" i="3"/>
  <c r="S950" i="3"/>
  <c r="F950" i="3"/>
  <c r="S949" i="3"/>
  <c r="F949" i="3"/>
  <c r="S948" i="3"/>
  <c r="F948" i="3"/>
  <c r="S947" i="3"/>
  <c r="F947" i="3"/>
  <c r="S946" i="3"/>
  <c r="F946" i="3"/>
  <c r="S945" i="3"/>
  <c r="F945" i="3"/>
  <c r="S944" i="3"/>
  <c r="F944" i="3"/>
  <c r="S943" i="3"/>
  <c r="F943" i="3"/>
  <c r="S942" i="3"/>
  <c r="F942" i="3"/>
  <c r="S941" i="3"/>
  <c r="F941" i="3"/>
  <c r="S940" i="3"/>
  <c r="F940" i="3"/>
  <c r="S939" i="3"/>
  <c r="F939" i="3"/>
  <c r="S938" i="3"/>
  <c r="F938" i="3"/>
  <c r="S937" i="3"/>
  <c r="F937" i="3"/>
  <c r="S936" i="3"/>
  <c r="F936" i="3"/>
  <c r="S935" i="3"/>
  <c r="F935" i="3"/>
  <c r="S934" i="3"/>
  <c r="F934" i="3"/>
  <c r="S933" i="3"/>
  <c r="F933" i="3"/>
  <c r="S932" i="3"/>
  <c r="F932" i="3"/>
  <c r="S931" i="3"/>
  <c r="F931" i="3"/>
  <c r="S930" i="3"/>
  <c r="F930" i="3"/>
  <c r="S929" i="3"/>
  <c r="F929" i="3"/>
  <c r="S928" i="3"/>
  <c r="F928" i="3"/>
  <c r="S927" i="3"/>
  <c r="F927" i="3"/>
  <c r="S926" i="3"/>
  <c r="F926" i="3"/>
  <c r="S925" i="3"/>
  <c r="F925" i="3"/>
  <c r="S924" i="3"/>
  <c r="F924" i="3"/>
  <c r="S923" i="3"/>
  <c r="F923" i="3"/>
  <c r="S922" i="3"/>
  <c r="F922" i="3"/>
  <c r="S921" i="3"/>
  <c r="F921" i="3"/>
  <c r="S920" i="3"/>
  <c r="F920" i="3"/>
  <c r="S919" i="3"/>
  <c r="F919" i="3"/>
  <c r="S918" i="3"/>
  <c r="F918" i="3"/>
  <c r="S917" i="3"/>
  <c r="F917" i="3"/>
  <c r="S916" i="3"/>
  <c r="F916" i="3"/>
  <c r="S915" i="3"/>
  <c r="F915" i="3"/>
  <c r="S914" i="3"/>
  <c r="F914" i="3"/>
  <c r="S913" i="3"/>
  <c r="F913" i="3"/>
  <c r="S912" i="3"/>
  <c r="F912" i="3"/>
  <c r="S911" i="3"/>
  <c r="F911" i="3"/>
  <c r="S910" i="3"/>
  <c r="F910" i="3"/>
  <c r="S909" i="3"/>
  <c r="F909" i="3"/>
  <c r="S908" i="3"/>
  <c r="F908" i="3"/>
  <c r="S907" i="3"/>
  <c r="F907" i="3"/>
  <c r="S906" i="3"/>
  <c r="F906" i="3"/>
  <c r="S905" i="3"/>
  <c r="F905" i="3"/>
  <c r="S904" i="3"/>
  <c r="F904" i="3"/>
  <c r="S903" i="3"/>
  <c r="F903" i="3"/>
  <c r="S902" i="3"/>
  <c r="F902" i="3"/>
  <c r="S901" i="3"/>
  <c r="F901" i="3"/>
  <c r="S900" i="3"/>
  <c r="F900" i="3"/>
  <c r="S899" i="3"/>
  <c r="F899" i="3"/>
  <c r="S898" i="3"/>
  <c r="F898" i="3"/>
  <c r="S897" i="3"/>
  <c r="F897" i="3"/>
  <c r="S896" i="3"/>
  <c r="F896" i="3"/>
  <c r="S895" i="3"/>
  <c r="F895" i="3"/>
  <c r="S894" i="3"/>
  <c r="F894" i="3"/>
  <c r="S893" i="3"/>
  <c r="F893" i="3"/>
  <c r="S892" i="3"/>
  <c r="F892" i="3"/>
  <c r="S891" i="3"/>
  <c r="F891" i="3"/>
  <c r="S890" i="3"/>
  <c r="F890" i="3"/>
  <c r="S889" i="3"/>
  <c r="F889" i="3"/>
  <c r="S888" i="3"/>
  <c r="F888" i="3"/>
  <c r="S887" i="3"/>
  <c r="F887" i="3"/>
  <c r="S886" i="3"/>
  <c r="F886" i="3"/>
  <c r="S885" i="3"/>
  <c r="F885" i="3"/>
  <c r="S884" i="3"/>
  <c r="F884" i="3"/>
  <c r="S883" i="3"/>
  <c r="F883" i="3"/>
  <c r="S882" i="3"/>
  <c r="F882" i="3"/>
  <c r="S881" i="3"/>
  <c r="F881" i="3"/>
  <c r="S880" i="3"/>
  <c r="F880" i="3"/>
  <c r="S879" i="3"/>
  <c r="F879" i="3"/>
  <c r="S878" i="3"/>
  <c r="F878" i="3"/>
  <c r="S877" i="3"/>
  <c r="F877" i="3"/>
  <c r="S876" i="3"/>
  <c r="F876" i="3"/>
  <c r="S875" i="3"/>
  <c r="F875" i="3"/>
  <c r="S874" i="3"/>
  <c r="F874" i="3"/>
  <c r="S873" i="3"/>
  <c r="F873" i="3"/>
  <c r="S872" i="3"/>
  <c r="F872" i="3"/>
  <c r="S871" i="3"/>
  <c r="F871" i="3"/>
  <c r="S870" i="3"/>
  <c r="F870" i="3"/>
  <c r="S869" i="3"/>
  <c r="F869" i="3"/>
  <c r="S868" i="3"/>
  <c r="F868" i="3"/>
  <c r="S867" i="3"/>
  <c r="F867" i="3"/>
  <c r="S866" i="3"/>
  <c r="F866" i="3"/>
  <c r="S865" i="3"/>
  <c r="F865" i="3"/>
  <c r="S864" i="3"/>
  <c r="F864" i="3"/>
  <c r="S863" i="3"/>
  <c r="F863" i="3"/>
  <c r="S862" i="3"/>
  <c r="F862" i="3"/>
  <c r="S861" i="3"/>
  <c r="F861" i="3"/>
  <c r="S860" i="3"/>
  <c r="F860" i="3"/>
  <c r="S859" i="3"/>
  <c r="F859" i="3"/>
  <c r="S858" i="3"/>
  <c r="F858" i="3"/>
  <c r="S857" i="3"/>
  <c r="F857" i="3"/>
  <c r="S856" i="3"/>
  <c r="F856" i="3"/>
  <c r="S855" i="3"/>
  <c r="F855" i="3"/>
  <c r="S854" i="3"/>
  <c r="F854" i="3"/>
  <c r="S853" i="3"/>
  <c r="F853" i="3"/>
  <c r="S852" i="3"/>
  <c r="F852" i="3"/>
  <c r="S851" i="3"/>
  <c r="F851" i="3"/>
  <c r="S850" i="3"/>
  <c r="F850" i="3"/>
  <c r="S849" i="3"/>
  <c r="F849" i="3"/>
  <c r="S848" i="3"/>
  <c r="F848" i="3"/>
  <c r="S847" i="3"/>
  <c r="F847" i="3"/>
  <c r="S846" i="3"/>
  <c r="F846" i="3"/>
  <c r="S845" i="3"/>
  <c r="F845" i="3"/>
  <c r="S844" i="3"/>
  <c r="F844" i="3"/>
  <c r="S843" i="3"/>
  <c r="F843" i="3"/>
  <c r="S842" i="3"/>
  <c r="F842" i="3"/>
  <c r="S841" i="3"/>
  <c r="F841" i="3"/>
  <c r="S840" i="3"/>
  <c r="F840" i="3"/>
  <c r="S839" i="3"/>
  <c r="F839" i="3"/>
  <c r="S838" i="3"/>
  <c r="F838" i="3"/>
  <c r="S837" i="3"/>
  <c r="F837" i="3"/>
  <c r="S836" i="3"/>
  <c r="F836" i="3"/>
  <c r="S835" i="3"/>
  <c r="F835" i="3"/>
  <c r="S834" i="3"/>
  <c r="F834" i="3"/>
  <c r="S833" i="3"/>
  <c r="F833" i="3"/>
  <c r="S832" i="3"/>
  <c r="F832" i="3"/>
  <c r="S831" i="3"/>
  <c r="F831" i="3"/>
  <c r="S830" i="3"/>
  <c r="F830" i="3"/>
  <c r="S829" i="3"/>
  <c r="F829" i="3"/>
  <c r="S828" i="3"/>
  <c r="F828" i="3"/>
  <c r="S827" i="3"/>
  <c r="F827" i="3"/>
  <c r="S826" i="3"/>
  <c r="F826" i="3"/>
  <c r="S825" i="3"/>
  <c r="F825" i="3"/>
  <c r="S824" i="3"/>
  <c r="F824" i="3"/>
  <c r="S823" i="3"/>
  <c r="F823" i="3"/>
  <c r="S822" i="3"/>
  <c r="F822" i="3"/>
  <c r="S821" i="3"/>
  <c r="F821" i="3"/>
  <c r="S820" i="3"/>
  <c r="F820" i="3"/>
  <c r="S819" i="3"/>
  <c r="F819" i="3"/>
  <c r="S818" i="3"/>
  <c r="F818" i="3"/>
  <c r="S817" i="3"/>
  <c r="F817" i="3"/>
  <c r="S816" i="3"/>
  <c r="F816" i="3"/>
  <c r="S815" i="3"/>
  <c r="F815" i="3"/>
  <c r="S814" i="3"/>
  <c r="F814" i="3"/>
  <c r="S813" i="3"/>
  <c r="F813" i="3"/>
  <c r="S812" i="3"/>
  <c r="F812" i="3"/>
  <c r="S811" i="3"/>
  <c r="F811" i="3"/>
  <c r="S810" i="3"/>
  <c r="F810" i="3"/>
  <c r="S809" i="3"/>
  <c r="F809" i="3"/>
  <c r="S808" i="3"/>
  <c r="F808" i="3"/>
  <c r="S807" i="3"/>
  <c r="F807" i="3"/>
  <c r="S806" i="3"/>
  <c r="F806" i="3"/>
  <c r="S805" i="3"/>
  <c r="F805" i="3"/>
  <c r="S804" i="3"/>
  <c r="F804" i="3"/>
  <c r="S803" i="3"/>
  <c r="F803" i="3"/>
  <c r="S802" i="3"/>
  <c r="F802" i="3"/>
  <c r="S801" i="3"/>
  <c r="F801" i="3"/>
  <c r="S800" i="3"/>
  <c r="F800" i="3"/>
  <c r="S799" i="3"/>
  <c r="F799" i="3"/>
  <c r="S798" i="3"/>
  <c r="F798" i="3"/>
  <c r="S797" i="3"/>
  <c r="F797" i="3"/>
  <c r="S796" i="3"/>
  <c r="F796" i="3"/>
  <c r="S795" i="3"/>
  <c r="F795" i="3"/>
  <c r="S794" i="3"/>
  <c r="F794" i="3"/>
  <c r="S793" i="3"/>
  <c r="F793" i="3"/>
  <c r="S792" i="3"/>
  <c r="F792" i="3"/>
  <c r="S791" i="3"/>
  <c r="F791" i="3"/>
  <c r="S790" i="3"/>
  <c r="F790" i="3"/>
  <c r="S789" i="3"/>
  <c r="F789" i="3"/>
  <c r="S788" i="3"/>
  <c r="F788" i="3"/>
  <c r="S787" i="3"/>
  <c r="F787" i="3"/>
  <c r="S786" i="3"/>
  <c r="F786" i="3"/>
  <c r="S785" i="3"/>
  <c r="F785" i="3"/>
  <c r="S784" i="3"/>
  <c r="F784" i="3"/>
  <c r="S783" i="3"/>
  <c r="F783" i="3"/>
  <c r="S782" i="3"/>
  <c r="F782" i="3"/>
  <c r="S781" i="3"/>
  <c r="F781" i="3"/>
  <c r="S780" i="3"/>
  <c r="F780" i="3"/>
  <c r="S779" i="3"/>
  <c r="F779" i="3"/>
  <c r="S778" i="3"/>
  <c r="F778" i="3"/>
  <c r="S777" i="3"/>
  <c r="F777" i="3"/>
  <c r="S776" i="3"/>
  <c r="F776" i="3"/>
  <c r="S775" i="3"/>
  <c r="F775" i="3"/>
  <c r="S774" i="3"/>
  <c r="F774" i="3"/>
  <c r="S773" i="3"/>
  <c r="F773" i="3"/>
  <c r="S772" i="3"/>
  <c r="F772" i="3"/>
  <c r="S771" i="3"/>
  <c r="F771" i="3"/>
  <c r="S770" i="3"/>
  <c r="F770" i="3"/>
  <c r="S769" i="3"/>
  <c r="F769" i="3"/>
  <c r="S768" i="3"/>
  <c r="F768" i="3"/>
  <c r="S767" i="3"/>
  <c r="F767" i="3"/>
  <c r="S766" i="3"/>
  <c r="F766" i="3"/>
  <c r="S765" i="3"/>
  <c r="F765" i="3"/>
  <c r="S764" i="3"/>
  <c r="F764" i="3"/>
  <c r="S763" i="3"/>
  <c r="F763" i="3"/>
  <c r="S762" i="3"/>
  <c r="F762" i="3"/>
  <c r="S761" i="3"/>
  <c r="F761" i="3"/>
  <c r="S760" i="3"/>
  <c r="F760" i="3"/>
  <c r="S759" i="3"/>
  <c r="F759" i="3"/>
  <c r="S758" i="3"/>
  <c r="F758" i="3"/>
  <c r="S757" i="3"/>
  <c r="F757" i="3"/>
  <c r="S756" i="3"/>
  <c r="F756" i="3"/>
  <c r="S755" i="3"/>
  <c r="F755" i="3"/>
  <c r="S754" i="3"/>
  <c r="F754" i="3"/>
  <c r="S753" i="3"/>
  <c r="F753" i="3"/>
  <c r="S752" i="3"/>
  <c r="F752" i="3"/>
  <c r="S751" i="3"/>
  <c r="F751" i="3"/>
  <c r="S750" i="3"/>
  <c r="F750" i="3"/>
  <c r="S749" i="3"/>
  <c r="F749" i="3"/>
  <c r="S748" i="3"/>
  <c r="F748" i="3"/>
  <c r="S747" i="3"/>
  <c r="F747" i="3"/>
  <c r="S746" i="3"/>
  <c r="F746" i="3"/>
  <c r="S745" i="3"/>
  <c r="F745" i="3"/>
  <c r="S744" i="3"/>
  <c r="F744" i="3"/>
  <c r="S743" i="3"/>
  <c r="F743" i="3"/>
  <c r="S742" i="3"/>
  <c r="F742" i="3"/>
  <c r="S741" i="3"/>
  <c r="F741" i="3"/>
  <c r="S740" i="3"/>
  <c r="F740" i="3"/>
  <c r="S739" i="3"/>
  <c r="F739" i="3"/>
  <c r="S738" i="3"/>
  <c r="F738" i="3"/>
  <c r="S737" i="3"/>
  <c r="F737" i="3"/>
  <c r="S736" i="3"/>
  <c r="F736" i="3"/>
  <c r="S735" i="3"/>
  <c r="F735" i="3"/>
  <c r="S734" i="3"/>
  <c r="F734" i="3"/>
  <c r="S733" i="3"/>
  <c r="F733" i="3"/>
  <c r="S732" i="3"/>
  <c r="F732" i="3"/>
  <c r="S731" i="3"/>
  <c r="F731" i="3"/>
  <c r="S730" i="3"/>
  <c r="F730" i="3"/>
  <c r="S729" i="3"/>
  <c r="F729" i="3"/>
  <c r="S728" i="3"/>
  <c r="F728" i="3"/>
  <c r="S727" i="3"/>
  <c r="F727" i="3"/>
  <c r="S726" i="3"/>
  <c r="F726" i="3"/>
  <c r="S725" i="3"/>
  <c r="F725" i="3"/>
  <c r="S724" i="3"/>
  <c r="F724" i="3"/>
  <c r="S723" i="3"/>
  <c r="F723" i="3"/>
  <c r="S722" i="3"/>
  <c r="F722" i="3"/>
  <c r="S721" i="3"/>
  <c r="F721" i="3"/>
  <c r="S720" i="3"/>
  <c r="F720" i="3"/>
  <c r="S719" i="3"/>
  <c r="F719" i="3"/>
  <c r="S718" i="3"/>
  <c r="F718" i="3"/>
  <c r="S717" i="3"/>
  <c r="F717" i="3"/>
  <c r="S716" i="3"/>
  <c r="F716" i="3"/>
  <c r="S715" i="3"/>
  <c r="F715" i="3"/>
  <c r="S714" i="3"/>
  <c r="F714" i="3"/>
  <c r="S713" i="3"/>
  <c r="F713" i="3"/>
  <c r="S712" i="3"/>
  <c r="F712" i="3"/>
  <c r="S711" i="3"/>
  <c r="F711" i="3"/>
  <c r="S710" i="3"/>
  <c r="F710" i="3"/>
  <c r="S709" i="3"/>
  <c r="F709" i="3"/>
  <c r="S708" i="3"/>
  <c r="F708" i="3"/>
  <c r="S707" i="3"/>
  <c r="F707" i="3"/>
  <c r="S706" i="3"/>
  <c r="F706" i="3"/>
  <c r="S705" i="3"/>
  <c r="F705" i="3"/>
  <c r="S704" i="3"/>
  <c r="F704" i="3"/>
  <c r="S703" i="3"/>
  <c r="F703" i="3"/>
  <c r="S702" i="3"/>
  <c r="F702" i="3"/>
  <c r="S701" i="3"/>
  <c r="F701" i="3"/>
  <c r="S700" i="3"/>
  <c r="F700" i="3"/>
  <c r="S699" i="3"/>
  <c r="F699" i="3"/>
  <c r="S698" i="3"/>
  <c r="F698" i="3"/>
  <c r="S697" i="3"/>
  <c r="F697" i="3"/>
  <c r="S696" i="3"/>
  <c r="F696" i="3"/>
  <c r="S695" i="3"/>
  <c r="F695" i="3"/>
  <c r="S694" i="3"/>
  <c r="F694" i="3"/>
  <c r="S693" i="3"/>
  <c r="F693" i="3"/>
  <c r="S692" i="3"/>
  <c r="F692" i="3"/>
  <c r="S691" i="3"/>
  <c r="F691" i="3"/>
  <c r="S690" i="3"/>
  <c r="F690" i="3"/>
  <c r="S689" i="3"/>
  <c r="F689" i="3"/>
  <c r="S688" i="3"/>
  <c r="F688" i="3"/>
  <c r="S687" i="3"/>
  <c r="F687" i="3"/>
  <c r="S686" i="3"/>
  <c r="F686" i="3"/>
  <c r="S685" i="3"/>
  <c r="F685" i="3"/>
  <c r="S684" i="3"/>
  <c r="F684" i="3"/>
  <c r="S683" i="3"/>
  <c r="F683" i="3"/>
  <c r="S682" i="3"/>
  <c r="F682" i="3"/>
  <c r="S681" i="3"/>
  <c r="F681" i="3"/>
  <c r="S680" i="3"/>
  <c r="F680" i="3"/>
  <c r="S679" i="3"/>
  <c r="F679" i="3"/>
  <c r="S678" i="3"/>
  <c r="F678" i="3"/>
  <c r="S677" i="3"/>
  <c r="F677" i="3"/>
  <c r="S676" i="3"/>
  <c r="F676" i="3"/>
  <c r="S675" i="3"/>
  <c r="F675" i="3"/>
  <c r="S674" i="3"/>
  <c r="F674" i="3"/>
  <c r="S673" i="3"/>
  <c r="F673" i="3"/>
  <c r="S672" i="3"/>
  <c r="F672" i="3"/>
  <c r="S671" i="3"/>
  <c r="F671" i="3"/>
  <c r="S670" i="3"/>
  <c r="F670" i="3"/>
  <c r="S669" i="3"/>
  <c r="F669" i="3"/>
  <c r="S668" i="3"/>
  <c r="F668" i="3"/>
  <c r="S667" i="3"/>
  <c r="F667" i="3"/>
  <c r="S666" i="3"/>
  <c r="F666" i="3"/>
  <c r="S665" i="3"/>
  <c r="F665" i="3"/>
  <c r="S664" i="3"/>
  <c r="F664" i="3"/>
  <c r="S663" i="3"/>
  <c r="F663" i="3"/>
  <c r="S662" i="3"/>
  <c r="F662" i="3"/>
  <c r="S661" i="3"/>
  <c r="F661" i="3"/>
  <c r="S660" i="3"/>
  <c r="F660" i="3"/>
  <c r="S659" i="3"/>
  <c r="F659" i="3"/>
  <c r="P658" i="3"/>
  <c r="F658" i="3"/>
  <c r="S657" i="3"/>
  <c r="F657" i="3"/>
  <c r="S656" i="3"/>
  <c r="F656" i="3"/>
  <c r="S655" i="3"/>
  <c r="F655" i="3"/>
  <c r="S654" i="3"/>
  <c r="F654" i="3"/>
  <c r="S653" i="3"/>
  <c r="F653" i="3"/>
  <c r="S652" i="3"/>
  <c r="F652" i="3"/>
  <c r="S651" i="3"/>
  <c r="F651" i="3"/>
  <c r="S650" i="3"/>
  <c r="F650" i="3"/>
  <c r="S649" i="3"/>
  <c r="F649" i="3"/>
  <c r="S648" i="3"/>
  <c r="F648" i="3"/>
  <c r="S647" i="3"/>
  <c r="F647" i="3"/>
  <c r="S646" i="3"/>
  <c r="F646" i="3"/>
  <c r="S645" i="3"/>
  <c r="F645" i="3"/>
  <c r="S644" i="3"/>
  <c r="F644" i="3"/>
  <c r="S643" i="3"/>
  <c r="F643" i="3"/>
  <c r="S642" i="3"/>
  <c r="F642" i="3"/>
  <c r="S641" i="3"/>
  <c r="F641" i="3"/>
  <c r="S640" i="3"/>
  <c r="F640" i="3"/>
  <c r="S639" i="3"/>
  <c r="F639" i="3"/>
  <c r="S638" i="3"/>
  <c r="F638" i="3"/>
  <c r="S637" i="3"/>
  <c r="F637" i="3"/>
  <c r="S636" i="3"/>
  <c r="F636" i="3"/>
  <c r="S635" i="3"/>
  <c r="F635" i="3"/>
  <c r="S634" i="3"/>
  <c r="F634" i="3"/>
  <c r="S633" i="3"/>
  <c r="F633" i="3"/>
  <c r="S632" i="3"/>
  <c r="F632" i="3"/>
  <c r="S631" i="3"/>
  <c r="F631" i="3"/>
  <c r="S630" i="3"/>
  <c r="F630" i="3"/>
  <c r="S629" i="3"/>
  <c r="F629" i="3"/>
  <c r="S628" i="3"/>
  <c r="F628" i="3"/>
  <c r="S627" i="3"/>
  <c r="F627" i="3"/>
  <c r="S626" i="3"/>
  <c r="F626" i="3"/>
  <c r="S625" i="3"/>
  <c r="F625" i="3"/>
  <c r="S624" i="3"/>
  <c r="F624" i="3"/>
  <c r="S623" i="3"/>
  <c r="F623" i="3"/>
  <c r="S622" i="3"/>
  <c r="F622" i="3"/>
  <c r="S621" i="3"/>
  <c r="F621" i="3"/>
  <c r="S620" i="3"/>
  <c r="F620" i="3"/>
  <c r="S619" i="3"/>
  <c r="F619" i="3"/>
  <c r="S618" i="3"/>
  <c r="F618" i="3"/>
  <c r="S617" i="3"/>
  <c r="F617" i="3"/>
  <c r="S616" i="3"/>
  <c r="F616" i="3"/>
  <c r="S615" i="3"/>
  <c r="F615" i="3"/>
  <c r="S614" i="3"/>
  <c r="F614" i="3"/>
  <c r="S613" i="3"/>
  <c r="F613" i="3"/>
  <c r="S612" i="3"/>
  <c r="F612" i="3"/>
  <c r="S611" i="3"/>
  <c r="F611" i="3"/>
  <c r="S610" i="3"/>
  <c r="F610" i="3"/>
  <c r="S609" i="3"/>
  <c r="F609" i="3"/>
  <c r="S608" i="3"/>
  <c r="F608" i="3"/>
  <c r="S607" i="3"/>
  <c r="F607" i="3"/>
  <c r="S606" i="3"/>
  <c r="F606" i="3"/>
  <c r="S605" i="3"/>
  <c r="F605" i="3"/>
  <c r="S604" i="3"/>
  <c r="F604" i="3"/>
  <c r="S603" i="3"/>
  <c r="F603" i="3"/>
  <c r="S602" i="3"/>
  <c r="F602" i="3"/>
  <c r="S601" i="3"/>
  <c r="F601" i="3"/>
  <c r="S600" i="3"/>
  <c r="F600" i="3"/>
  <c r="S599" i="3"/>
  <c r="F599" i="3"/>
  <c r="S598" i="3"/>
  <c r="F598" i="3"/>
  <c r="S597" i="3"/>
  <c r="F597" i="3"/>
  <c r="S596" i="3"/>
  <c r="F596" i="3"/>
  <c r="S595" i="3"/>
  <c r="F595" i="3"/>
  <c r="S594" i="3"/>
  <c r="F594" i="3"/>
  <c r="S593" i="3"/>
  <c r="F593" i="3"/>
  <c r="S592" i="3"/>
  <c r="F592" i="3"/>
  <c r="S591" i="3"/>
  <c r="F591" i="3"/>
  <c r="S590" i="3"/>
  <c r="F590" i="3"/>
  <c r="S589" i="3"/>
  <c r="F589" i="3"/>
  <c r="S588" i="3"/>
  <c r="F588" i="3"/>
  <c r="S587" i="3"/>
  <c r="F587" i="3"/>
  <c r="S586" i="3"/>
  <c r="F586" i="3"/>
  <c r="S585" i="3"/>
  <c r="F585" i="3"/>
  <c r="S584" i="3"/>
  <c r="F584" i="3"/>
  <c r="S583" i="3"/>
  <c r="F583" i="3"/>
  <c r="S582" i="3"/>
  <c r="F582" i="3"/>
  <c r="S581" i="3"/>
  <c r="F581" i="3"/>
  <c r="S580" i="3"/>
  <c r="F580" i="3"/>
  <c r="S579" i="3"/>
  <c r="F579" i="3"/>
  <c r="S578" i="3"/>
  <c r="F578" i="3"/>
  <c r="S577" i="3"/>
  <c r="F577" i="3"/>
  <c r="S576" i="3"/>
  <c r="F576" i="3"/>
  <c r="S575" i="3"/>
  <c r="F575" i="3"/>
  <c r="S574" i="3"/>
  <c r="F574" i="3"/>
  <c r="S573" i="3"/>
  <c r="F573" i="3"/>
  <c r="S572" i="3"/>
  <c r="F572" i="3"/>
  <c r="S571" i="3"/>
  <c r="F571" i="3"/>
  <c r="S570" i="3"/>
  <c r="F570" i="3"/>
  <c r="S569" i="3"/>
  <c r="F569" i="3"/>
  <c r="S568" i="3"/>
  <c r="F568" i="3"/>
  <c r="S567" i="3"/>
  <c r="F567" i="3"/>
  <c r="S566" i="3"/>
  <c r="F566" i="3"/>
  <c r="S565" i="3"/>
  <c r="F565" i="3"/>
  <c r="S564" i="3"/>
  <c r="F564" i="3"/>
  <c r="S563" i="3"/>
  <c r="F563" i="3"/>
  <c r="S562" i="3"/>
  <c r="F562" i="3"/>
  <c r="S561" i="3"/>
  <c r="F561" i="3"/>
  <c r="S560" i="3"/>
  <c r="F560" i="3"/>
  <c r="S559" i="3"/>
  <c r="F559" i="3"/>
  <c r="S558" i="3"/>
  <c r="F558" i="3"/>
  <c r="S557" i="3"/>
  <c r="F557" i="3"/>
  <c r="S556" i="3"/>
  <c r="F556" i="3"/>
  <c r="S555" i="3"/>
  <c r="F555" i="3"/>
  <c r="S554" i="3"/>
  <c r="F554" i="3"/>
  <c r="S553" i="3"/>
  <c r="F553" i="3"/>
  <c r="S552" i="3"/>
  <c r="F552" i="3"/>
  <c r="S551" i="3"/>
  <c r="F551" i="3"/>
  <c r="S550" i="3"/>
  <c r="F550" i="3"/>
  <c r="S549" i="3"/>
  <c r="F549" i="3"/>
  <c r="S548" i="3"/>
  <c r="F548" i="3"/>
  <c r="S547" i="3"/>
  <c r="F547" i="3"/>
  <c r="S546" i="3"/>
  <c r="F546" i="3"/>
  <c r="S545" i="3"/>
  <c r="F545" i="3"/>
  <c r="S544" i="3"/>
  <c r="F544" i="3"/>
  <c r="S543" i="3"/>
  <c r="F543" i="3"/>
  <c r="S542" i="3"/>
  <c r="F542" i="3"/>
  <c r="S541" i="3"/>
  <c r="F541" i="3"/>
  <c r="S540" i="3"/>
  <c r="F540" i="3"/>
  <c r="S539" i="3"/>
  <c r="F539" i="3"/>
  <c r="S538" i="3"/>
  <c r="F538" i="3"/>
  <c r="S537" i="3"/>
  <c r="F537" i="3"/>
  <c r="S536" i="3"/>
  <c r="F536" i="3"/>
  <c r="S535" i="3"/>
  <c r="F535" i="3"/>
  <c r="S534" i="3"/>
  <c r="F534" i="3"/>
  <c r="S533" i="3"/>
  <c r="F533" i="3"/>
  <c r="S532" i="3"/>
  <c r="F532" i="3"/>
  <c r="S531" i="3"/>
  <c r="F531" i="3"/>
  <c r="S530" i="3"/>
  <c r="F530" i="3"/>
  <c r="S529" i="3"/>
  <c r="F529" i="3"/>
  <c r="S528" i="3"/>
  <c r="F528" i="3"/>
  <c r="S527" i="3"/>
  <c r="F527" i="3"/>
  <c r="S526" i="3"/>
  <c r="F526" i="3"/>
  <c r="S525" i="3"/>
  <c r="F525" i="3"/>
  <c r="S524" i="3"/>
  <c r="F524" i="3"/>
  <c r="S523" i="3"/>
  <c r="F523" i="3"/>
  <c r="S522" i="3"/>
  <c r="F522" i="3"/>
  <c r="S521" i="3"/>
  <c r="F521" i="3"/>
  <c r="S520" i="3"/>
  <c r="F520" i="3"/>
  <c r="S519" i="3"/>
  <c r="F519" i="3"/>
  <c r="S518" i="3"/>
  <c r="F518" i="3"/>
  <c r="S517" i="3"/>
  <c r="F517" i="3"/>
  <c r="S516" i="3"/>
  <c r="F516" i="3"/>
  <c r="S515" i="3"/>
  <c r="F515" i="3"/>
  <c r="S514" i="3"/>
  <c r="F514" i="3"/>
  <c r="S513" i="3"/>
  <c r="F513" i="3"/>
  <c r="S512" i="3"/>
  <c r="F512" i="3"/>
  <c r="S511" i="3"/>
  <c r="F511" i="3"/>
  <c r="S510" i="3"/>
  <c r="F510" i="3"/>
  <c r="S509" i="3"/>
  <c r="F509" i="3"/>
  <c r="S508" i="3"/>
  <c r="F508" i="3"/>
  <c r="S507" i="3"/>
  <c r="F507" i="3"/>
  <c r="S506" i="3"/>
  <c r="F506" i="3"/>
  <c r="S505" i="3"/>
  <c r="F505" i="3"/>
  <c r="S504" i="3"/>
  <c r="F504" i="3"/>
  <c r="S503" i="3"/>
  <c r="F503" i="3"/>
  <c r="S502" i="3"/>
  <c r="F502" i="3"/>
  <c r="S501" i="3"/>
  <c r="F501" i="3"/>
  <c r="S500" i="3"/>
  <c r="F500" i="3"/>
  <c r="S499" i="3"/>
  <c r="F499" i="3"/>
  <c r="S498" i="3"/>
  <c r="F498" i="3"/>
  <c r="S497" i="3"/>
  <c r="F497" i="3"/>
  <c r="S496" i="3"/>
  <c r="F496" i="3"/>
  <c r="S495" i="3"/>
  <c r="F495" i="3"/>
  <c r="S494" i="3"/>
  <c r="F494" i="3"/>
  <c r="S493" i="3"/>
  <c r="F493" i="3"/>
  <c r="S492" i="3"/>
  <c r="F492" i="3"/>
  <c r="S491" i="3"/>
  <c r="F491" i="3"/>
  <c r="S490" i="3"/>
  <c r="F490" i="3"/>
  <c r="S489" i="3"/>
  <c r="F489" i="3"/>
  <c r="S488" i="3"/>
  <c r="F488" i="3"/>
  <c r="S487" i="3"/>
  <c r="F487" i="3"/>
  <c r="S486" i="3"/>
  <c r="F486" i="3"/>
  <c r="S485" i="3"/>
  <c r="F485" i="3"/>
  <c r="S484" i="3"/>
  <c r="F484" i="3"/>
  <c r="S483" i="3"/>
  <c r="F483" i="3"/>
  <c r="S482" i="3"/>
  <c r="F482" i="3"/>
  <c r="S481" i="3"/>
  <c r="F481" i="3"/>
  <c r="S480" i="3"/>
  <c r="F480" i="3"/>
  <c r="S479" i="3"/>
  <c r="F479" i="3"/>
  <c r="S478" i="3"/>
  <c r="F478" i="3"/>
  <c r="S477" i="3"/>
  <c r="F477" i="3"/>
  <c r="S476" i="3"/>
  <c r="F476" i="3"/>
  <c r="S475" i="3"/>
  <c r="F475" i="3"/>
  <c r="S474" i="3"/>
  <c r="F474" i="3"/>
  <c r="S473" i="3"/>
  <c r="F473" i="3"/>
  <c r="S472" i="3"/>
  <c r="F472" i="3"/>
  <c r="S471" i="3"/>
  <c r="F471" i="3"/>
  <c r="S470" i="3"/>
  <c r="F470" i="3"/>
  <c r="S469" i="3"/>
  <c r="F469" i="3"/>
  <c r="S468" i="3"/>
  <c r="F468" i="3"/>
  <c r="S467" i="3"/>
  <c r="F467" i="3"/>
  <c r="S466" i="3"/>
  <c r="F466" i="3"/>
  <c r="S465" i="3"/>
  <c r="F465" i="3"/>
  <c r="S464" i="3"/>
  <c r="F464" i="3"/>
  <c r="S463" i="3"/>
  <c r="F463" i="3"/>
  <c r="S462" i="3"/>
  <c r="F462" i="3"/>
  <c r="S461" i="3"/>
  <c r="F461" i="3"/>
  <c r="S460" i="3"/>
  <c r="F460" i="3"/>
  <c r="S459" i="3"/>
  <c r="F459" i="3"/>
  <c r="S458" i="3"/>
  <c r="F458" i="3"/>
  <c r="S457" i="3"/>
  <c r="F457" i="3"/>
  <c r="S456" i="3"/>
  <c r="F456" i="3"/>
  <c r="S455" i="3"/>
  <c r="F455" i="3"/>
  <c r="S454" i="3"/>
  <c r="F454" i="3"/>
  <c r="S453" i="3"/>
  <c r="F453" i="3"/>
  <c r="S452" i="3"/>
  <c r="F452" i="3"/>
  <c r="S451" i="3"/>
  <c r="F451" i="3"/>
  <c r="S450" i="3"/>
  <c r="F450" i="3"/>
  <c r="S449" i="3"/>
  <c r="F449" i="3"/>
  <c r="S448" i="3"/>
  <c r="F448" i="3"/>
  <c r="S447" i="3"/>
  <c r="F447" i="3"/>
  <c r="S446" i="3"/>
  <c r="F446" i="3"/>
  <c r="S445" i="3"/>
  <c r="F445" i="3"/>
  <c r="S444" i="3"/>
  <c r="F444" i="3"/>
  <c r="S443" i="3"/>
  <c r="F443" i="3"/>
  <c r="S442" i="3"/>
  <c r="F442" i="3"/>
  <c r="S441" i="3"/>
  <c r="F441" i="3"/>
  <c r="S440" i="3"/>
  <c r="F440" i="3"/>
  <c r="S439" i="3"/>
  <c r="F439" i="3"/>
  <c r="S438" i="3"/>
  <c r="F438" i="3"/>
  <c r="S437" i="3"/>
  <c r="F437" i="3"/>
  <c r="S436" i="3"/>
  <c r="F436" i="3"/>
  <c r="S435" i="3"/>
  <c r="F435" i="3"/>
  <c r="S434" i="3"/>
  <c r="F434" i="3"/>
  <c r="S433" i="3"/>
  <c r="F433" i="3"/>
  <c r="S432" i="3"/>
  <c r="F432" i="3"/>
  <c r="S431" i="3"/>
  <c r="F431" i="3"/>
  <c r="S430" i="3"/>
  <c r="F430" i="3"/>
  <c r="S429" i="3"/>
  <c r="F429" i="3"/>
  <c r="S428" i="3"/>
  <c r="F428" i="3"/>
  <c r="S427" i="3"/>
  <c r="F427" i="3"/>
  <c r="S426" i="3"/>
  <c r="F426" i="3"/>
  <c r="S425" i="3"/>
  <c r="F425" i="3"/>
  <c r="S424" i="3"/>
  <c r="F424" i="3"/>
  <c r="S423" i="3"/>
  <c r="F423" i="3"/>
  <c r="S422" i="3"/>
  <c r="F422" i="3"/>
  <c r="S421" i="3"/>
  <c r="F421" i="3"/>
  <c r="S420" i="3"/>
  <c r="F420" i="3"/>
  <c r="S419" i="3"/>
  <c r="F419" i="3"/>
  <c r="S418" i="3"/>
  <c r="F418" i="3"/>
  <c r="S417" i="3"/>
  <c r="F417" i="3"/>
  <c r="S416" i="3"/>
  <c r="F416" i="3"/>
  <c r="S415" i="3"/>
  <c r="F415" i="3"/>
  <c r="S414" i="3"/>
  <c r="F414" i="3"/>
  <c r="S413" i="3"/>
  <c r="F413" i="3"/>
  <c r="S412" i="3"/>
  <c r="F412" i="3"/>
  <c r="S411" i="3"/>
  <c r="F411" i="3"/>
  <c r="S410" i="3"/>
  <c r="F410" i="3"/>
  <c r="S409" i="3"/>
  <c r="F409" i="3"/>
  <c r="S408" i="3"/>
  <c r="F408" i="3"/>
  <c r="S407" i="3"/>
  <c r="F407" i="3"/>
  <c r="S406" i="3"/>
  <c r="F406" i="3"/>
  <c r="S405" i="3"/>
  <c r="F405" i="3"/>
  <c r="S404" i="3"/>
  <c r="F404" i="3"/>
  <c r="S403" i="3"/>
  <c r="F403" i="3"/>
  <c r="S402" i="3"/>
  <c r="F402" i="3"/>
  <c r="S401" i="3"/>
  <c r="F401" i="3"/>
  <c r="S400" i="3"/>
  <c r="F400" i="3"/>
  <c r="S399" i="3"/>
  <c r="F399" i="3"/>
  <c r="S398" i="3"/>
  <c r="F398" i="3"/>
  <c r="S397" i="3"/>
  <c r="F397" i="3"/>
  <c r="S396" i="3"/>
  <c r="F396" i="3"/>
  <c r="S395" i="3"/>
  <c r="F395" i="3"/>
  <c r="S394" i="3"/>
  <c r="F394" i="3"/>
  <c r="S393" i="3"/>
  <c r="F393" i="3"/>
  <c r="S392" i="3"/>
  <c r="F392" i="3"/>
  <c r="S391" i="3"/>
  <c r="F391" i="3"/>
  <c r="S390" i="3"/>
  <c r="F390" i="3"/>
  <c r="S389" i="3"/>
  <c r="F389" i="3"/>
  <c r="S388" i="3"/>
  <c r="F388" i="3"/>
  <c r="S387" i="3"/>
  <c r="F387" i="3"/>
  <c r="S386" i="3"/>
  <c r="F386" i="3"/>
  <c r="S385" i="3"/>
  <c r="F385" i="3"/>
  <c r="S384" i="3"/>
  <c r="F384" i="3"/>
  <c r="S383" i="3"/>
  <c r="F383" i="3"/>
  <c r="S382" i="3"/>
  <c r="F382" i="3"/>
  <c r="S381" i="3"/>
  <c r="F381" i="3"/>
  <c r="S380" i="3"/>
  <c r="F380" i="3"/>
  <c r="S379" i="3"/>
  <c r="F379" i="3"/>
  <c r="S378" i="3"/>
  <c r="F378" i="3"/>
  <c r="S377" i="3"/>
  <c r="F377" i="3"/>
  <c r="S376" i="3"/>
  <c r="F376" i="3"/>
  <c r="S375" i="3"/>
  <c r="F375" i="3"/>
  <c r="S374" i="3"/>
  <c r="F374" i="3"/>
  <c r="S373" i="3"/>
  <c r="F373" i="3"/>
  <c r="S372" i="3"/>
  <c r="F372" i="3"/>
  <c r="S371" i="3"/>
  <c r="F371" i="3"/>
  <c r="S370" i="3"/>
  <c r="F370" i="3"/>
  <c r="S369" i="3"/>
  <c r="F369" i="3"/>
  <c r="S368" i="3"/>
  <c r="F368" i="3"/>
  <c r="S367" i="3"/>
  <c r="F367" i="3"/>
  <c r="S366" i="3"/>
  <c r="F366" i="3"/>
  <c r="S365" i="3"/>
  <c r="F365" i="3"/>
  <c r="S364" i="3"/>
  <c r="F364" i="3"/>
  <c r="S363" i="3"/>
  <c r="F363" i="3"/>
  <c r="S362" i="3"/>
  <c r="F362" i="3"/>
  <c r="S361" i="3"/>
  <c r="F361" i="3"/>
  <c r="S360" i="3"/>
  <c r="F360" i="3"/>
  <c r="S359" i="3"/>
  <c r="F359" i="3"/>
  <c r="S358" i="3"/>
  <c r="F358" i="3"/>
  <c r="S357" i="3"/>
  <c r="F357" i="3"/>
  <c r="S356" i="3"/>
  <c r="F356" i="3"/>
  <c r="S355" i="3"/>
  <c r="F355" i="3"/>
  <c r="S354" i="3"/>
  <c r="F354" i="3"/>
  <c r="S353" i="3"/>
  <c r="F353" i="3"/>
  <c r="S352" i="3"/>
  <c r="F352" i="3"/>
  <c r="S351" i="3"/>
  <c r="F351" i="3"/>
  <c r="S350" i="3"/>
  <c r="F350" i="3"/>
  <c r="S349" i="3"/>
  <c r="F349" i="3"/>
  <c r="S348" i="3"/>
  <c r="F348" i="3"/>
  <c r="S347" i="3"/>
  <c r="F347" i="3"/>
  <c r="S346" i="3"/>
  <c r="F346" i="3"/>
  <c r="S345" i="3"/>
  <c r="F345" i="3"/>
  <c r="S344" i="3"/>
  <c r="F344" i="3"/>
  <c r="S343" i="3"/>
  <c r="F343" i="3"/>
  <c r="S342" i="3"/>
  <c r="F342" i="3"/>
  <c r="S341" i="3"/>
  <c r="F341" i="3"/>
  <c r="S340" i="3"/>
  <c r="F340" i="3"/>
  <c r="S339" i="3"/>
  <c r="F339" i="3"/>
  <c r="S338" i="3"/>
  <c r="F338" i="3"/>
  <c r="S337" i="3"/>
  <c r="F337" i="3"/>
  <c r="S336" i="3"/>
  <c r="F336" i="3"/>
  <c r="S335" i="3"/>
  <c r="F335" i="3"/>
  <c r="S334" i="3"/>
  <c r="F334" i="3"/>
  <c r="S333" i="3"/>
  <c r="F333" i="3"/>
  <c r="S332" i="3"/>
  <c r="F332" i="3"/>
  <c r="S331" i="3"/>
  <c r="F331" i="3"/>
  <c r="S330" i="3"/>
  <c r="F330" i="3"/>
  <c r="S329" i="3"/>
  <c r="F329" i="3"/>
  <c r="S328" i="3"/>
  <c r="F328" i="3"/>
  <c r="S327" i="3"/>
  <c r="F327" i="3"/>
  <c r="S326" i="3"/>
  <c r="F326" i="3"/>
  <c r="S325" i="3"/>
  <c r="F325" i="3"/>
  <c r="S324" i="3"/>
  <c r="F324" i="3"/>
  <c r="S323" i="3"/>
  <c r="F323" i="3"/>
  <c r="S322" i="3"/>
  <c r="F322" i="3"/>
  <c r="S321" i="3"/>
  <c r="F321" i="3"/>
  <c r="S320" i="3"/>
  <c r="F320" i="3"/>
  <c r="S319" i="3"/>
  <c r="F319" i="3"/>
  <c r="S318" i="3"/>
  <c r="F318" i="3"/>
  <c r="S317" i="3"/>
  <c r="F317" i="3"/>
  <c r="S316" i="3"/>
  <c r="F316" i="3"/>
  <c r="S315" i="3"/>
  <c r="F315" i="3"/>
  <c r="S314" i="3"/>
  <c r="F314" i="3"/>
  <c r="S313" i="3"/>
  <c r="F313" i="3"/>
  <c r="S312" i="3"/>
  <c r="F312" i="3"/>
  <c r="S311" i="3"/>
  <c r="F311" i="3"/>
  <c r="S310" i="3"/>
  <c r="F310" i="3"/>
  <c r="S309" i="3"/>
  <c r="F309" i="3"/>
  <c r="S308" i="3"/>
  <c r="F308" i="3"/>
  <c r="S307" i="3"/>
  <c r="F307" i="3"/>
  <c r="S306" i="3"/>
  <c r="F306" i="3"/>
  <c r="S305" i="3"/>
  <c r="F305" i="3"/>
  <c r="S304" i="3"/>
  <c r="F304" i="3"/>
  <c r="S303" i="3"/>
  <c r="F303" i="3"/>
  <c r="S302" i="3"/>
  <c r="F302" i="3"/>
  <c r="S301" i="3"/>
  <c r="F301" i="3"/>
  <c r="S300" i="3"/>
  <c r="F300" i="3"/>
  <c r="S299" i="3"/>
  <c r="F299" i="3"/>
  <c r="S298" i="3"/>
  <c r="F298" i="3"/>
  <c r="S297" i="3"/>
  <c r="F297" i="3"/>
  <c r="S296" i="3"/>
  <c r="F296" i="3"/>
  <c r="S295" i="3"/>
  <c r="F295" i="3"/>
  <c r="S294" i="3"/>
  <c r="F294" i="3"/>
  <c r="S293" i="3"/>
  <c r="F293" i="3"/>
  <c r="S292" i="3"/>
  <c r="F292" i="3"/>
  <c r="S291" i="3"/>
  <c r="F291" i="3"/>
  <c r="S290" i="3"/>
  <c r="F290" i="3"/>
  <c r="S289" i="3"/>
  <c r="F289" i="3"/>
  <c r="S288" i="3"/>
  <c r="F288" i="3"/>
  <c r="S287" i="3"/>
  <c r="F287" i="3"/>
  <c r="S286" i="3"/>
  <c r="F286" i="3"/>
  <c r="S285" i="3"/>
  <c r="F285" i="3"/>
  <c r="S284" i="3"/>
  <c r="F284" i="3"/>
  <c r="S283" i="3"/>
  <c r="F283" i="3"/>
  <c r="S282" i="3"/>
  <c r="F282" i="3"/>
  <c r="S281" i="3"/>
  <c r="F281" i="3"/>
  <c r="S280" i="3"/>
  <c r="F280" i="3"/>
  <c r="S279" i="3"/>
  <c r="F279" i="3"/>
  <c r="S278" i="3"/>
  <c r="F278" i="3"/>
  <c r="S277" i="3"/>
  <c r="F277" i="3"/>
  <c r="S276" i="3"/>
  <c r="F276" i="3"/>
  <c r="S275" i="3"/>
  <c r="F275" i="3"/>
  <c r="S274" i="3"/>
  <c r="F274" i="3"/>
  <c r="S273" i="3"/>
  <c r="F273" i="3"/>
  <c r="S272" i="3"/>
  <c r="F272" i="3"/>
  <c r="S271" i="3"/>
  <c r="F271" i="3"/>
  <c r="S270" i="3"/>
  <c r="F270" i="3"/>
  <c r="S269" i="3"/>
  <c r="F269" i="3"/>
  <c r="S268" i="3"/>
  <c r="F268" i="3"/>
  <c r="S267" i="3"/>
  <c r="F267" i="3"/>
  <c r="S266" i="3"/>
  <c r="F266" i="3"/>
  <c r="S265" i="3"/>
  <c r="F265" i="3"/>
  <c r="S264" i="3"/>
  <c r="F264" i="3"/>
  <c r="S263" i="3"/>
  <c r="F263" i="3"/>
  <c r="S262" i="3"/>
  <c r="F262" i="3"/>
  <c r="S261" i="3"/>
  <c r="F261" i="3"/>
  <c r="S260" i="3"/>
  <c r="F260" i="3"/>
  <c r="S259" i="3"/>
  <c r="F259" i="3"/>
  <c r="S258" i="3"/>
  <c r="F258" i="3"/>
  <c r="S257" i="3"/>
  <c r="F257" i="3"/>
  <c r="S256" i="3"/>
  <c r="F256" i="3"/>
  <c r="S255" i="3"/>
  <c r="F255" i="3"/>
  <c r="S254" i="3"/>
  <c r="F254" i="3"/>
  <c r="S253" i="3"/>
  <c r="F253" i="3"/>
  <c r="S252" i="3"/>
  <c r="F252" i="3"/>
  <c r="S251" i="3"/>
  <c r="F251" i="3"/>
  <c r="S250" i="3"/>
  <c r="F250" i="3"/>
  <c r="S249" i="3"/>
  <c r="F249" i="3"/>
  <c r="S248" i="3"/>
  <c r="F248" i="3"/>
  <c r="S247" i="3"/>
  <c r="F247" i="3"/>
  <c r="S246" i="3"/>
  <c r="F246" i="3"/>
  <c r="S245" i="3"/>
  <c r="F245" i="3"/>
  <c r="S244" i="3"/>
  <c r="F244" i="3"/>
  <c r="S243" i="3"/>
  <c r="F243" i="3"/>
  <c r="S242" i="3"/>
  <c r="F242" i="3"/>
  <c r="S241" i="3"/>
  <c r="F241" i="3"/>
  <c r="S240" i="3"/>
  <c r="F240" i="3"/>
  <c r="S239" i="3"/>
  <c r="F239" i="3"/>
  <c r="S238" i="3"/>
  <c r="F238" i="3"/>
  <c r="S237" i="3"/>
  <c r="F237" i="3"/>
  <c r="S236" i="3"/>
  <c r="F236" i="3"/>
  <c r="S235" i="3"/>
  <c r="F235" i="3"/>
  <c r="S234" i="3"/>
  <c r="F234" i="3"/>
  <c r="S233" i="3"/>
  <c r="F233" i="3"/>
  <c r="S232" i="3"/>
  <c r="F232" i="3"/>
  <c r="S231" i="3"/>
  <c r="F231" i="3"/>
  <c r="S230" i="3"/>
  <c r="F230" i="3"/>
  <c r="S229" i="3"/>
  <c r="F229" i="3"/>
  <c r="S228" i="3"/>
  <c r="F228" i="3"/>
  <c r="S227" i="3"/>
  <c r="F227" i="3"/>
  <c r="S226" i="3"/>
  <c r="F226" i="3"/>
  <c r="S225" i="3"/>
  <c r="F225" i="3"/>
  <c r="S224" i="3"/>
  <c r="F224" i="3"/>
  <c r="S223" i="3"/>
  <c r="F223" i="3"/>
  <c r="S222" i="3"/>
  <c r="F222" i="3"/>
  <c r="S221" i="3"/>
  <c r="F221" i="3"/>
  <c r="S220" i="3"/>
  <c r="F220" i="3"/>
  <c r="S219" i="3"/>
  <c r="F219" i="3"/>
  <c r="S218" i="3"/>
  <c r="F218" i="3"/>
  <c r="S217" i="3"/>
  <c r="F217" i="3"/>
  <c r="S216" i="3"/>
  <c r="F216" i="3"/>
  <c r="S215" i="3"/>
  <c r="F215" i="3"/>
  <c r="S214" i="3"/>
  <c r="F214" i="3"/>
  <c r="S213" i="3"/>
  <c r="F213" i="3"/>
  <c r="S212" i="3"/>
  <c r="F212" i="3"/>
  <c r="S211" i="3"/>
  <c r="F211" i="3"/>
  <c r="S210" i="3"/>
  <c r="F210" i="3"/>
  <c r="S209" i="3"/>
  <c r="F209" i="3"/>
  <c r="S208" i="3"/>
  <c r="F208" i="3"/>
  <c r="S207" i="3"/>
  <c r="F207" i="3"/>
  <c r="S206" i="3"/>
  <c r="F206" i="3"/>
  <c r="S205" i="3"/>
  <c r="F205" i="3"/>
  <c r="S204" i="3"/>
  <c r="F204" i="3"/>
  <c r="S203" i="3"/>
  <c r="F203" i="3"/>
  <c r="S202" i="3"/>
  <c r="F202" i="3"/>
  <c r="S201" i="3"/>
  <c r="F201" i="3"/>
  <c r="S200" i="3"/>
  <c r="F200" i="3"/>
  <c r="S199" i="3"/>
  <c r="F199" i="3"/>
  <c r="S198" i="3"/>
  <c r="F198" i="3"/>
  <c r="S197" i="3"/>
  <c r="F197" i="3"/>
  <c r="S196" i="3"/>
  <c r="F196" i="3"/>
  <c r="S195" i="3"/>
  <c r="F195" i="3"/>
  <c r="S194" i="3"/>
  <c r="F194" i="3"/>
  <c r="S193" i="3"/>
  <c r="F193" i="3"/>
  <c r="S192" i="3"/>
  <c r="F192" i="3"/>
  <c r="S191" i="3"/>
  <c r="F191" i="3"/>
  <c r="S190" i="3"/>
  <c r="F190" i="3"/>
  <c r="S189" i="3"/>
  <c r="F189" i="3"/>
  <c r="S188" i="3"/>
  <c r="F188" i="3"/>
  <c r="S187" i="3"/>
  <c r="F187" i="3"/>
  <c r="S186" i="3"/>
  <c r="F186" i="3"/>
  <c r="S185" i="3"/>
  <c r="F185" i="3"/>
  <c r="S184" i="3"/>
  <c r="F184" i="3"/>
  <c r="S183" i="3"/>
  <c r="F183" i="3"/>
  <c r="S182" i="3"/>
  <c r="F182" i="3"/>
  <c r="S181" i="3"/>
  <c r="F181" i="3"/>
  <c r="S180" i="3"/>
  <c r="F180" i="3"/>
  <c r="S179" i="3"/>
  <c r="F179" i="3"/>
  <c r="S178" i="3"/>
  <c r="F178" i="3"/>
  <c r="S177" i="3"/>
  <c r="F177" i="3"/>
  <c r="S176" i="3"/>
  <c r="F176" i="3"/>
  <c r="S175" i="3"/>
  <c r="F175" i="3"/>
  <c r="S174" i="3"/>
  <c r="F174" i="3"/>
  <c r="S173" i="3"/>
  <c r="F173" i="3"/>
  <c r="S172" i="3"/>
  <c r="F172" i="3"/>
  <c r="S171" i="3"/>
  <c r="F171" i="3"/>
  <c r="S170" i="3"/>
  <c r="F170" i="3"/>
  <c r="S169" i="3"/>
  <c r="F169" i="3"/>
  <c r="S168" i="3"/>
  <c r="F168" i="3"/>
  <c r="S167" i="3"/>
  <c r="F167" i="3"/>
  <c r="S166" i="3"/>
  <c r="F166" i="3"/>
  <c r="S165" i="3"/>
  <c r="F165" i="3"/>
  <c r="S164" i="3"/>
  <c r="F164" i="3"/>
  <c r="S163" i="3"/>
  <c r="F163" i="3"/>
  <c r="S162" i="3"/>
  <c r="F162" i="3"/>
  <c r="S161" i="3"/>
  <c r="F161" i="3"/>
  <c r="S160" i="3"/>
  <c r="F160" i="3"/>
  <c r="S159" i="3"/>
  <c r="F159" i="3"/>
  <c r="S158" i="3"/>
  <c r="F158" i="3"/>
  <c r="S157" i="3"/>
  <c r="F157" i="3"/>
  <c r="S156" i="3"/>
  <c r="F156" i="3"/>
  <c r="S155" i="3"/>
  <c r="F155" i="3"/>
  <c r="S154" i="3"/>
  <c r="F154" i="3"/>
  <c r="S153" i="3"/>
  <c r="F153" i="3"/>
  <c r="S152" i="3"/>
  <c r="F152" i="3"/>
  <c r="S151" i="3"/>
  <c r="F151" i="3"/>
  <c r="S150" i="3"/>
  <c r="F150" i="3"/>
  <c r="S149" i="3"/>
  <c r="F149" i="3"/>
  <c r="S148" i="3"/>
  <c r="F148" i="3"/>
  <c r="S147" i="3"/>
  <c r="F147" i="3"/>
  <c r="S146" i="3"/>
  <c r="F146" i="3"/>
  <c r="S145" i="3"/>
  <c r="F145" i="3"/>
  <c r="S144" i="3"/>
  <c r="F144" i="3"/>
  <c r="S143" i="3"/>
  <c r="F143" i="3"/>
  <c r="S142" i="3"/>
  <c r="F142" i="3"/>
  <c r="S141" i="3"/>
  <c r="F141" i="3"/>
  <c r="S140" i="3"/>
  <c r="F140" i="3"/>
  <c r="S139" i="3"/>
  <c r="F139" i="3"/>
  <c r="S138" i="3"/>
  <c r="F138" i="3"/>
  <c r="S137" i="3"/>
  <c r="F137" i="3"/>
  <c r="S136" i="3"/>
  <c r="F136" i="3"/>
  <c r="S135" i="3"/>
  <c r="F135" i="3"/>
  <c r="S134" i="3"/>
  <c r="F134" i="3"/>
  <c r="S133" i="3"/>
  <c r="F133" i="3"/>
  <c r="S132" i="3"/>
  <c r="F132" i="3"/>
  <c r="S131" i="3"/>
  <c r="F131" i="3"/>
  <c r="S130" i="3"/>
  <c r="F130" i="3"/>
  <c r="S129" i="3"/>
  <c r="F129" i="3"/>
  <c r="S128" i="3"/>
  <c r="F128" i="3"/>
  <c r="S127" i="3"/>
  <c r="F127" i="3"/>
  <c r="S126" i="3"/>
  <c r="F126" i="3"/>
  <c r="S125" i="3"/>
  <c r="F125" i="3"/>
  <c r="S124" i="3"/>
  <c r="F124" i="3"/>
  <c r="S123" i="3"/>
  <c r="F123" i="3"/>
  <c r="S122" i="3"/>
  <c r="F122" i="3"/>
  <c r="S121" i="3"/>
  <c r="F121" i="3"/>
  <c r="S120" i="3"/>
  <c r="F120" i="3"/>
  <c r="S119" i="3"/>
  <c r="F119" i="3"/>
  <c r="S118" i="3"/>
  <c r="F118" i="3"/>
  <c r="S117" i="3"/>
  <c r="F117" i="3"/>
  <c r="S116" i="3"/>
  <c r="F116" i="3"/>
  <c r="S115" i="3"/>
  <c r="F115" i="3"/>
  <c r="S114" i="3"/>
  <c r="F114" i="3"/>
  <c r="S113" i="3"/>
  <c r="F113" i="3"/>
  <c r="S112" i="3"/>
  <c r="F112" i="3"/>
  <c r="S111" i="3"/>
  <c r="F111" i="3"/>
  <c r="S110" i="3"/>
  <c r="F110" i="3"/>
  <c r="S109" i="3"/>
  <c r="F109" i="3"/>
  <c r="S108" i="3"/>
  <c r="F108" i="3"/>
  <c r="S107" i="3"/>
  <c r="F107" i="3"/>
  <c r="S106" i="3"/>
  <c r="F106" i="3"/>
  <c r="S105" i="3"/>
  <c r="F105" i="3"/>
  <c r="S104" i="3"/>
  <c r="F104" i="3"/>
  <c r="S103" i="3"/>
  <c r="F103" i="3"/>
  <c r="S102" i="3"/>
  <c r="F102" i="3"/>
  <c r="S101" i="3"/>
  <c r="F101" i="3"/>
  <c r="S100" i="3"/>
  <c r="F100" i="3"/>
  <c r="S99" i="3"/>
  <c r="F99" i="3"/>
  <c r="S98" i="3"/>
  <c r="F98" i="3"/>
  <c r="S97" i="3"/>
  <c r="F97" i="3"/>
  <c r="S96" i="3"/>
  <c r="F96" i="3"/>
  <c r="S95" i="3"/>
  <c r="F95" i="3"/>
  <c r="S94" i="3"/>
  <c r="F94" i="3"/>
  <c r="S93" i="3"/>
  <c r="F93" i="3"/>
  <c r="S92" i="3"/>
  <c r="F92" i="3"/>
  <c r="S91" i="3"/>
  <c r="F91" i="3"/>
  <c r="S90" i="3"/>
  <c r="F90" i="3"/>
  <c r="S89" i="3"/>
  <c r="F89" i="3"/>
  <c r="S88" i="3"/>
  <c r="F88" i="3"/>
  <c r="S87" i="3"/>
  <c r="F87" i="3"/>
  <c r="S86" i="3"/>
  <c r="F86" i="3"/>
  <c r="S85" i="3"/>
  <c r="F85" i="3"/>
  <c r="S84" i="3"/>
  <c r="F84" i="3"/>
  <c r="S83" i="3"/>
  <c r="F83" i="3"/>
  <c r="S82" i="3"/>
  <c r="F82" i="3"/>
  <c r="S81" i="3"/>
  <c r="F81" i="3"/>
  <c r="S80" i="3"/>
  <c r="F80" i="3"/>
  <c r="S79" i="3"/>
  <c r="F79" i="3"/>
  <c r="S78" i="3"/>
  <c r="F78" i="3"/>
  <c r="S77" i="3"/>
  <c r="F77" i="3"/>
  <c r="S76" i="3"/>
  <c r="F76" i="3"/>
  <c r="S75" i="3"/>
  <c r="F75" i="3"/>
  <c r="S74" i="3"/>
  <c r="F74" i="3"/>
  <c r="S73" i="3"/>
  <c r="F73" i="3"/>
  <c r="S72" i="3"/>
  <c r="F72" i="3"/>
  <c r="S71" i="3"/>
  <c r="F71" i="3"/>
  <c r="S70" i="3"/>
  <c r="F70" i="3"/>
  <c r="S69" i="3"/>
  <c r="F69" i="3"/>
  <c r="S68" i="3"/>
  <c r="F68" i="3"/>
  <c r="S67" i="3"/>
  <c r="F67" i="3"/>
  <c r="S66" i="3"/>
  <c r="F66" i="3"/>
  <c r="S65" i="3"/>
  <c r="F65" i="3"/>
  <c r="S64" i="3"/>
  <c r="F64" i="3"/>
  <c r="S63" i="3"/>
  <c r="F63" i="3"/>
  <c r="S62" i="3"/>
  <c r="F62" i="3"/>
  <c r="S61" i="3"/>
  <c r="F61" i="3"/>
  <c r="S60" i="3"/>
  <c r="F60" i="3"/>
  <c r="S59" i="3"/>
  <c r="F59" i="3"/>
  <c r="S58" i="3"/>
  <c r="F58" i="3"/>
  <c r="S57" i="3"/>
  <c r="F57" i="3"/>
  <c r="S56" i="3"/>
  <c r="F56" i="3"/>
  <c r="S55" i="3"/>
  <c r="F55" i="3"/>
  <c r="S54" i="3"/>
  <c r="F54" i="3"/>
  <c r="S53" i="3"/>
  <c r="F53" i="3"/>
  <c r="S52" i="3"/>
  <c r="F52" i="3"/>
  <c r="S51" i="3"/>
  <c r="F51" i="3"/>
  <c r="S50" i="3"/>
  <c r="F50" i="3"/>
  <c r="S49" i="3"/>
  <c r="F49" i="3"/>
  <c r="S48" i="3"/>
  <c r="F48" i="3"/>
  <c r="S47" i="3"/>
  <c r="F47" i="3"/>
  <c r="S46" i="3"/>
  <c r="F46" i="3"/>
  <c r="S45" i="3"/>
  <c r="F45" i="3"/>
  <c r="S44" i="3"/>
  <c r="F44" i="3"/>
  <c r="S43" i="3"/>
  <c r="F43" i="3"/>
  <c r="S42" i="3"/>
  <c r="F42" i="3"/>
  <c r="S41" i="3"/>
  <c r="F41" i="3"/>
  <c r="S40" i="3"/>
  <c r="F40" i="3"/>
  <c r="S39" i="3"/>
  <c r="F39" i="3"/>
  <c r="S38" i="3"/>
  <c r="F38" i="3"/>
  <c r="S37" i="3"/>
  <c r="F37" i="3"/>
  <c r="S36" i="3"/>
  <c r="F36" i="3"/>
  <c r="S35" i="3"/>
  <c r="F35" i="3"/>
  <c r="S34" i="3"/>
  <c r="F34" i="3"/>
  <c r="S33" i="3"/>
  <c r="F33" i="3"/>
  <c r="S32" i="3"/>
  <c r="F32" i="3"/>
  <c r="S31" i="3"/>
  <c r="F31" i="3"/>
  <c r="S30" i="3"/>
  <c r="F30" i="3"/>
  <c r="S29" i="3"/>
  <c r="F29" i="3"/>
  <c r="S28" i="3"/>
  <c r="F28" i="3"/>
  <c r="S27" i="3"/>
  <c r="F27" i="3"/>
  <c r="S26" i="3"/>
  <c r="F26" i="3"/>
  <c r="S25" i="3"/>
  <c r="F25" i="3"/>
  <c r="S24" i="3"/>
  <c r="F24" i="3"/>
  <c r="S23" i="3"/>
  <c r="F23" i="3"/>
  <c r="S22" i="3"/>
  <c r="F22" i="3"/>
  <c r="S21" i="3"/>
  <c r="F21" i="3"/>
  <c r="S20" i="3"/>
  <c r="F20" i="3"/>
  <c r="S19" i="3"/>
  <c r="F19" i="3"/>
  <c r="S18" i="3"/>
  <c r="F18" i="3"/>
  <c r="S17" i="3"/>
  <c r="F17" i="3"/>
  <c r="S16" i="3"/>
  <c r="F16" i="3"/>
  <c r="S15" i="3"/>
  <c r="F15" i="3"/>
  <c r="S14" i="3"/>
  <c r="F14" i="3"/>
  <c r="S13" i="3"/>
  <c r="F13" i="3"/>
  <c r="S12" i="3"/>
  <c r="F12" i="3"/>
  <c r="S11" i="3"/>
  <c r="F11" i="3"/>
  <c r="S10" i="3"/>
  <c r="F10" i="3"/>
  <c r="S9" i="3"/>
  <c r="F9" i="3"/>
  <c r="S8" i="3"/>
  <c r="F8" i="3"/>
  <c r="S7" i="3"/>
  <c r="F7" i="3"/>
  <c r="E3" i="3"/>
  <c r="S2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M7" i="3"/>
  <c r="S658" i="3"/>
  <c r="P657" i="3"/>
  <c r="P656" i="3" s="1"/>
  <c r="P655" i="3" s="1"/>
  <c r="P654" i="3" s="1"/>
  <c r="P653" i="3" s="1"/>
  <c r="P652" i="3" s="1"/>
  <c r="P651" i="3" s="1"/>
  <c r="P650" i="3" s="1"/>
  <c r="P649" i="3" s="1"/>
  <c r="P648" i="3" s="1"/>
  <c r="P647" i="3" s="1"/>
  <c r="P646" i="3" s="1"/>
  <c r="P645" i="3" s="1"/>
  <c r="P644" i="3" s="1"/>
  <c r="P643" i="3" s="1"/>
  <c r="P642" i="3" s="1"/>
  <c r="P641" i="3" s="1"/>
  <c r="P640" i="3" s="1"/>
  <c r="P639" i="3" s="1"/>
  <c r="P638" i="3" s="1"/>
  <c r="P637" i="3" s="1"/>
  <c r="P636" i="3" s="1"/>
  <c r="P635" i="3" s="1"/>
  <c r="P634" i="3" s="1"/>
  <c r="P633" i="3" s="1"/>
  <c r="P632" i="3" s="1"/>
  <c r="P631" i="3" s="1"/>
  <c r="P630" i="3" s="1"/>
  <c r="P629" i="3" s="1"/>
  <c r="P628" i="3" s="1"/>
  <c r="P627" i="3" s="1"/>
  <c r="P626" i="3" s="1"/>
  <c r="P625" i="3" s="1"/>
  <c r="P624" i="3" s="1"/>
  <c r="P623" i="3" s="1"/>
  <c r="P622" i="3" s="1"/>
  <c r="P621" i="3" s="1"/>
  <c r="P620" i="3" s="1"/>
  <c r="P619" i="3" s="1"/>
  <c r="P618" i="3" s="1"/>
  <c r="P617" i="3" s="1"/>
  <c r="P616" i="3" s="1"/>
  <c r="P615" i="3" s="1"/>
  <c r="P614" i="3" s="1"/>
  <c r="P613" i="3" s="1"/>
  <c r="P612" i="3" s="1"/>
  <c r="P611" i="3" s="1"/>
  <c r="P610" i="3" s="1"/>
  <c r="P609" i="3" s="1"/>
  <c r="P608" i="3" s="1"/>
  <c r="P607" i="3" s="1"/>
  <c r="P606" i="3" s="1"/>
  <c r="P605" i="3" s="1"/>
  <c r="P604" i="3" s="1"/>
  <c r="P603" i="3" s="1"/>
  <c r="P602" i="3" s="1"/>
  <c r="P601" i="3" s="1"/>
  <c r="P600" i="3" s="1"/>
  <c r="P599" i="3" s="1"/>
  <c r="P598" i="3" s="1"/>
  <c r="P597" i="3" s="1"/>
  <c r="P596" i="3" s="1"/>
  <c r="P595" i="3" s="1"/>
  <c r="P594" i="3" s="1"/>
  <c r="P593" i="3" s="1"/>
  <c r="P592" i="3" s="1"/>
  <c r="P591" i="3" s="1"/>
  <c r="P590" i="3" s="1"/>
  <c r="P589" i="3" s="1"/>
  <c r="P588" i="3" s="1"/>
  <c r="P587" i="3" s="1"/>
  <c r="P586" i="3" s="1"/>
  <c r="P585" i="3" s="1"/>
  <c r="P584" i="3" s="1"/>
  <c r="P583" i="3" s="1"/>
  <c r="P582" i="3" s="1"/>
  <c r="P581" i="3" s="1"/>
  <c r="P580" i="3" s="1"/>
  <c r="P579" i="3" s="1"/>
  <c r="P578" i="3" s="1"/>
  <c r="P577" i="3" s="1"/>
  <c r="P576" i="3" s="1"/>
  <c r="P575" i="3" s="1"/>
  <c r="P574" i="3" s="1"/>
  <c r="P573" i="3" s="1"/>
  <c r="P572" i="3" s="1"/>
  <c r="P571" i="3" s="1"/>
  <c r="P570" i="3" s="1"/>
  <c r="P569" i="3" s="1"/>
  <c r="P568" i="3" s="1"/>
  <c r="P567" i="3" s="1"/>
  <c r="P566" i="3" s="1"/>
  <c r="P565" i="3" s="1"/>
  <c r="P564" i="3" s="1"/>
  <c r="P563" i="3" s="1"/>
  <c r="P562" i="3" s="1"/>
  <c r="P561" i="3" s="1"/>
  <c r="P560" i="3" s="1"/>
  <c r="P559" i="3" s="1"/>
  <c r="P558" i="3" s="1"/>
  <c r="P557" i="3" s="1"/>
  <c r="P556" i="3" s="1"/>
  <c r="P555" i="3" s="1"/>
  <c r="P554" i="3" s="1"/>
  <c r="P553" i="3" s="1"/>
  <c r="P552" i="3" s="1"/>
  <c r="P551" i="3" s="1"/>
  <c r="P550" i="3" s="1"/>
  <c r="P549" i="3" s="1"/>
  <c r="P548" i="3" s="1"/>
  <c r="P547" i="3" s="1"/>
  <c r="P546" i="3" s="1"/>
  <c r="P545" i="3" s="1"/>
  <c r="P544" i="3" s="1"/>
  <c r="P543" i="3" s="1"/>
  <c r="P542" i="3" s="1"/>
  <c r="P541" i="3" s="1"/>
  <c r="P540" i="3" s="1"/>
  <c r="P539" i="3" s="1"/>
  <c r="P538" i="3" s="1"/>
  <c r="P537" i="3" s="1"/>
  <c r="P536" i="3" s="1"/>
  <c r="P535" i="3" s="1"/>
  <c r="P534" i="3" s="1"/>
  <c r="P533" i="3" s="1"/>
  <c r="P532" i="3" s="1"/>
  <c r="P531" i="3" s="1"/>
  <c r="P530" i="3" s="1"/>
  <c r="P529" i="3" s="1"/>
  <c r="P528" i="3" s="1"/>
  <c r="P527" i="3" s="1"/>
  <c r="P526" i="3" s="1"/>
  <c r="P525" i="3" s="1"/>
  <c r="P524" i="3" s="1"/>
  <c r="P523" i="3" s="1"/>
  <c r="P522" i="3" s="1"/>
  <c r="P521" i="3" s="1"/>
  <c r="P520" i="3" s="1"/>
  <c r="P519" i="3" s="1"/>
  <c r="P518" i="3" s="1"/>
  <c r="P517" i="3" s="1"/>
  <c r="P516" i="3" s="1"/>
  <c r="P515" i="3" s="1"/>
  <c r="P514" i="3" s="1"/>
  <c r="P513" i="3" s="1"/>
  <c r="P512" i="3" s="1"/>
  <c r="P511" i="3" s="1"/>
  <c r="P510" i="3" s="1"/>
  <c r="P509" i="3" s="1"/>
  <c r="P508" i="3" s="1"/>
  <c r="P507" i="3" s="1"/>
  <c r="P506" i="3" s="1"/>
  <c r="P505" i="3" s="1"/>
  <c r="P504" i="3" s="1"/>
  <c r="P503" i="3" s="1"/>
  <c r="P502" i="3" s="1"/>
  <c r="P501" i="3" s="1"/>
  <c r="P500" i="3" s="1"/>
  <c r="P499" i="3" s="1"/>
  <c r="P498" i="3" s="1"/>
  <c r="P497" i="3" s="1"/>
  <c r="P496" i="3" s="1"/>
  <c r="P495" i="3" s="1"/>
  <c r="P494" i="3" s="1"/>
  <c r="P493" i="3" s="1"/>
  <c r="P492" i="3" s="1"/>
  <c r="P491" i="3" s="1"/>
  <c r="P490" i="3" s="1"/>
  <c r="P489" i="3" s="1"/>
  <c r="P488" i="3" s="1"/>
  <c r="P487" i="3" s="1"/>
  <c r="P486" i="3" s="1"/>
  <c r="P485" i="3" s="1"/>
  <c r="P484" i="3" s="1"/>
  <c r="P483" i="3" s="1"/>
  <c r="P482" i="3" s="1"/>
  <c r="P481" i="3" s="1"/>
  <c r="P480" i="3" s="1"/>
  <c r="P479" i="3" s="1"/>
  <c r="P478" i="3" s="1"/>
  <c r="P477" i="3" s="1"/>
  <c r="P476" i="3" s="1"/>
  <c r="P475" i="3" s="1"/>
  <c r="P474" i="3" s="1"/>
  <c r="P473" i="3" s="1"/>
  <c r="P472" i="3" s="1"/>
  <c r="P471" i="3" s="1"/>
  <c r="P470" i="3" s="1"/>
  <c r="P469" i="3" s="1"/>
  <c r="P468" i="3" s="1"/>
  <c r="P467" i="3" s="1"/>
  <c r="P466" i="3" s="1"/>
  <c r="P465" i="3" s="1"/>
  <c r="P464" i="3" s="1"/>
  <c r="P463" i="3" s="1"/>
  <c r="P462" i="3" s="1"/>
  <c r="P461" i="3" s="1"/>
  <c r="P460" i="3" s="1"/>
  <c r="P459" i="3" s="1"/>
  <c r="P458" i="3" s="1"/>
  <c r="P457" i="3" s="1"/>
  <c r="P456" i="3" s="1"/>
  <c r="P455" i="3" s="1"/>
  <c r="P454" i="3" s="1"/>
  <c r="P453" i="3" s="1"/>
  <c r="P452" i="3" s="1"/>
  <c r="P451" i="3" s="1"/>
  <c r="P450" i="3" s="1"/>
  <c r="P449" i="3" s="1"/>
  <c r="P448" i="3" s="1"/>
  <c r="P447" i="3" s="1"/>
  <c r="P446" i="3" s="1"/>
  <c r="P445" i="3" s="1"/>
  <c r="P444" i="3" s="1"/>
  <c r="P443" i="3" s="1"/>
  <c r="P442" i="3" s="1"/>
  <c r="P441" i="3" s="1"/>
  <c r="P440" i="3" s="1"/>
  <c r="P439" i="3" s="1"/>
  <c r="P438" i="3" s="1"/>
  <c r="P437" i="3" s="1"/>
  <c r="P436" i="3" s="1"/>
  <c r="P435" i="3" s="1"/>
  <c r="P434" i="3" s="1"/>
  <c r="P433" i="3" s="1"/>
  <c r="P432" i="3" s="1"/>
  <c r="P431" i="3" s="1"/>
  <c r="P430" i="3" s="1"/>
  <c r="P429" i="3" s="1"/>
  <c r="P428" i="3" s="1"/>
  <c r="P427" i="3" s="1"/>
  <c r="P426" i="3" s="1"/>
  <c r="P425" i="3" s="1"/>
  <c r="P424" i="3" s="1"/>
  <c r="P423" i="3" s="1"/>
  <c r="P422" i="3" s="1"/>
  <c r="P421" i="3" s="1"/>
  <c r="P420" i="3" s="1"/>
  <c r="P419" i="3" s="1"/>
  <c r="P418" i="3" s="1"/>
  <c r="P417" i="3" s="1"/>
  <c r="P416" i="3" s="1"/>
  <c r="P415" i="3" s="1"/>
  <c r="P414" i="3" s="1"/>
  <c r="P413" i="3" s="1"/>
  <c r="P412" i="3" s="1"/>
  <c r="P411" i="3" s="1"/>
  <c r="P410" i="3" s="1"/>
  <c r="P409" i="3" s="1"/>
  <c r="P408" i="3" s="1"/>
  <c r="P407" i="3" s="1"/>
  <c r="P406" i="3" s="1"/>
  <c r="P405" i="3" s="1"/>
  <c r="P404" i="3" s="1"/>
  <c r="P403" i="3" s="1"/>
  <c r="P402" i="3" s="1"/>
  <c r="P401" i="3" s="1"/>
  <c r="P400" i="3" s="1"/>
  <c r="P399" i="3" s="1"/>
  <c r="P398" i="3" s="1"/>
  <c r="P397" i="3" s="1"/>
  <c r="P396" i="3" s="1"/>
  <c r="P395" i="3" s="1"/>
  <c r="P394" i="3" s="1"/>
  <c r="P393" i="3" s="1"/>
  <c r="P392" i="3" s="1"/>
  <c r="P391" i="3" s="1"/>
  <c r="P390" i="3" s="1"/>
  <c r="P389" i="3" s="1"/>
  <c r="P388" i="3" s="1"/>
  <c r="P387" i="3" s="1"/>
  <c r="P386" i="3" s="1"/>
  <c r="P385" i="3" s="1"/>
  <c r="P384" i="3" s="1"/>
  <c r="P383" i="3" s="1"/>
  <c r="P382" i="3" s="1"/>
  <c r="P381" i="3" s="1"/>
  <c r="P380" i="3" s="1"/>
  <c r="P379" i="3" s="1"/>
  <c r="P378" i="3" s="1"/>
  <c r="P377" i="3" s="1"/>
  <c r="P376" i="3" s="1"/>
  <c r="P375" i="3" s="1"/>
  <c r="P374" i="3" s="1"/>
  <c r="P373" i="3" s="1"/>
  <c r="P372" i="3" s="1"/>
  <c r="P371" i="3" s="1"/>
  <c r="P370" i="3" s="1"/>
  <c r="P369" i="3" s="1"/>
  <c r="P368" i="3" s="1"/>
  <c r="P367" i="3" s="1"/>
  <c r="P366" i="3" s="1"/>
  <c r="P365" i="3" s="1"/>
  <c r="P364" i="3" s="1"/>
  <c r="P363" i="3" s="1"/>
  <c r="P362" i="3" s="1"/>
  <c r="P361" i="3" s="1"/>
  <c r="P360" i="3" s="1"/>
  <c r="P359" i="3" s="1"/>
  <c r="P358" i="3" s="1"/>
  <c r="P357" i="3" s="1"/>
  <c r="P356" i="3" s="1"/>
  <c r="P355" i="3" s="1"/>
  <c r="P354" i="3" s="1"/>
  <c r="P353" i="3" s="1"/>
  <c r="P352" i="3" s="1"/>
  <c r="P351" i="3" s="1"/>
  <c r="P350" i="3" s="1"/>
  <c r="P349" i="3" s="1"/>
  <c r="P348" i="3" s="1"/>
  <c r="P347" i="3" s="1"/>
  <c r="P346" i="3" s="1"/>
  <c r="P345" i="3" s="1"/>
  <c r="P344" i="3" s="1"/>
  <c r="P343" i="3" s="1"/>
  <c r="P342" i="3" s="1"/>
  <c r="P341" i="3" s="1"/>
  <c r="P340" i="3" s="1"/>
  <c r="P339" i="3" s="1"/>
  <c r="P338" i="3" s="1"/>
  <c r="P337" i="3" s="1"/>
  <c r="P336" i="3" s="1"/>
  <c r="P335" i="3" s="1"/>
  <c r="P334" i="3" s="1"/>
  <c r="P333" i="3" s="1"/>
  <c r="P332" i="3" s="1"/>
  <c r="P331" i="3" s="1"/>
  <c r="P330" i="3" s="1"/>
  <c r="P329" i="3" s="1"/>
  <c r="P328" i="3" s="1"/>
  <c r="P327" i="3" s="1"/>
  <c r="P326" i="3" s="1"/>
  <c r="P325" i="3" s="1"/>
  <c r="P324" i="3" s="1"/>
  <c r="P323" i="3" s="1"/>
  <c r="P322" i="3" s="1"/>
  <c r="P321" i="3" s="1"/>
  <c r="P320" i="3" s="1"/>
  <c r="P319" i="3" s="1"/>
  <c r="P318" i="3" s="1"/>
  <c r="P317" i="3" s="1"/>
  <c r="P316" i="3" s="1"/>
  <c r="P315" i="3" s="1"/>
  <c r="P314" i="3" s="1"/>
  <c r="P313" i="3" s="1"/>
  <c r="P312" i="3" s="1"/>
  <c r="P311" i="3" s="1"/>
  <c r="P310" i="3" s="1"/>
  <c r="P309" i="3" s="1"/>
  <c r="P308" i="3" s="1"/>
  <c r="P307" i="3" s="1"/>
  <c r="P306" i="3" s="1"/>
  <c r="P305" i="3" s="1"/>
  <c r="P304" i="3" s="1"/>
  <c r="P303" i="3" s="1"/>
  <c r="P302" i="3" s="1"/>
  <c r="P301" i="3" s="1"/>
  <c r="P300" i="3" s="1"/>
  <c r="P299" i="3" s="1"/>
  <c r="P298" i="3" s="1"/>
  <c r="P297" i="3" s="1"/>
  <c r="P296" i="3" s="1"/>
  <c r="P295" i="3" s="1"/>
  <c r="P294" i="3" s="1"/>
  <c r="P293" i="3" s="1"/>
  <c r="P292" i="3" s="1"/>
  <c r="P291" i="3" s="1"/>
  <c r="P290" i="3" s="1"/>
  <c r="P289" i="3" s="1"/>
  <c r="P288" i="3" s="1"/>
  <c r="P287" i="3" s="1"/>
  <c r="P286" i="3" s="1"/>
  <c r="P285" i="3" s="1"/>
  <c r="P284" i="3" s="1"/>
  <c r="P283" i="3" s="1"/>
  <c r="P282" i="3" s="1"/>
  <c r="P281" i="3" s="1"/>
  <c r="P280" i="3" s="1"/>
  <c r="P279" i="3" s="1"/>
  <c r="P278" i="3" s="1"/>
  <c r="P277" i="3" s="1"/>
  <c r="P276" i="3" s="1"/>
  <c r="P275" i="3" s="1"/>
  <c r="P274" i="3" s="1"/>
  <c r="P273" i="3" s="1"/>
  <c r="P272" i="3" s="1"/>
  <c r="P271" i="3" s="1"/>
  <c r="P270" i="3" s="1"/>
  <c r="P269" i="3" s="1"/>
  <c r="P268" i="3" s="1"/>
  <c r="P267" i="3" s="1"/>
  <c r="P266" i="3" s="1"/>
  <c r="P265" i="3" s="1"/>
  <c r="P264" i="3" s="1"/>
  <c r="P263" i="3" s="1"/>
  <c r="P262" i="3" s="1"/>
  <c r="P261" i="3" s="1"/>
  <c r="P260" i="3" s="1"/>
  <c r="P259" i="3" s="1"/>
  <c r="P258" i="3" s="1"/>
  <c r="P257" i="3" s="1"/>
  <c r="P256" i="3" s="1"/>
  <c r="P255" i="3" s="1"/>
  <c r="P254" i="3" s="1"/>
  <c r="P253" i="3" s="1"/>
  <c r="P252" i="3" s="1"/>
  <c r="P251" i="3" s="1"/>
  <c r="P250" i="3" s="1"/>
  <c r="P249" i="3" s="1"/>
  <c r="P248" i="3" s="1"/>
  <c r="P247" i="3" s="1"/>
  <c r="P246" i="3" s="1"/>
  <c r="P245" i="3" s="1"/>
  <c r="P244" i="3" s="1"/>
  <c r="P243" i="3" s="1"/>
  <c r="P242" i="3" s="1"/>
  <c r="P241" i="3" s="1"/>
  <c r="P240" i="3" s="1"/>
  <c r="P239" i="3" s="1"/>
  <c r="P238" i="3" s="1"/>
  <c r="P237" i="3" s="1"/>
  <c r="P236" i="3" s="1"/>
  <c r="P235" i="3" s="1"/>
  <c r="P234" i="3" s="1"/>
  <c r="P233" i="3" s="1"/>
  <c r="P232" i="3" s="1"/>
  <c r="P231" i="3" s="1"/>
  <c r="P230" i="3" s="1"/>
  <c r="P229" i="3" s="1"/>
  <c r="P228" i="3" s="1"/>
  <c r="P227" i="3" s="1"/>
  <c r="P226" i="3" s="1"/>
  <c r="P225" i="3" s="1"/>
  <c r="P224" i="3" s="1"/>
  <c r="P223" i="3" s="1"/>
  <c r="P222" i="3" s="1"/>
  <c r="P221" i="3" s="1"/>
  <c r="P220" i="3" s="1"/>
  <c r="P219" i="3" s="1"/>
  <c r="P218" i="3" s="1"/>
  <c r="P217" i="3" s="1"/>
  <c r="P216" i="3" s="1"/>
  <c r="P215" i="3" s="1"/>
  <c r="P214" i="3" s="1"/>
  <c r="P213" i="3" s="1"/>
  <c r="P212" i="3" s="1"/>
  <c r="P211" i="3" s="1"/>
  <c r="P210" i="3" s="1"/>
  <c r="P209" i="3" s="1"/>
  <c r="P208" i="3" s="1"/>
  <c r="P207" i="3" s="1"/>
  <c r="P206" i="3" s="1"/>
  <c r="P205" i="3" s="1"/>
  <c r="P204" i="3" s="1"/>
  <c r="P203" i="3" s="1"/>
  <c r="P202" i="3" s="1"/>
  <c r="P201" i="3" s="1"/>
  <c r="P200" i="3" s="1"/>
  <c r="P199" i="3" s="1"/>
  <c r="P198" i="3" s="1"/>
  <c r="P197" i="3" s="1"/>
  <c r="P196" i="3" s="1"/>
  <c r="P195" i="3" s="1"/>
  <c r="P194" i="3" s="1"/>
  <c r="P193" i="3" s="1"/>
  <c r="P192" i="3" s="1"/>
  <c r="P191" i="3" s="1"/>
  <c r="P190" i="3" s="1"/>
  <c r="P189" i="3" s="1"/>
  <c r="P188" i="3" s="1"/>
  <c r="P187" i="3" s="1"/>
  <c r="P186" i="3" s="1"/>
  <c r="P185" i="3" s="1"/>
  <c r="P184" i="3" s="1"/>
  <c r="P183" i="3" s="1"/>
  <c r="P182" i="3" s="1"/>
  <c r="P181" i="3" s="1"/>
  <c r="P180" i="3" s="1"/>
  <c r="P179" i="3" s="1"/>
  <c r="P178" i="3" s="1"/>
  <c r="P177" i="3" s="1"/>
  <c r="P176" i="3" s="1"/>
  <c r="P175" i="3" s="1"/>
  <c r="P174" i="3" s="1"/>
  <c r="P173" i="3" s="1"/>
  <c r="P172" i="3" s="1"/>
  <c r="P171" i="3" s="1"/>
  <c r="P170" i="3" s="1"/>
  <c r="P169" i="3" s="1"/>
  <c r="P168" i="3" s="1"/>
  <c r="P167" i="3" s="1"/>
  <c r="P166" i="3" s="1"/>
  <c r="P165" i="3" s="1"/>
  <c r="P164" i="3" s="1"/>
  <c r="P163" i="3" s="1"/>
  <c r="P162" i="3" s="1"/>
  <c r="P161" i="3" s="1"/>
  <c r="P160" i="3" s="1"/>
  <c r="P159" i="3" s="1"/>
  <c r="P158" i="3" s="1"/>
  <c r="P157" i="3" s="1"/>
  <c r="P156" i="3" s="1"/>
  <c r="P155" i="3" s="1"/>
  <c r="P154" i="3" s="1"/>
  <c r="P153" i="3" s="1"/>
  <c r="P152" i="3" s="1"/>
  <c r="P151" i="3" s="1"/>
  <c r="P150" i="3" s="1"/>
  <c r="P149" i="3" s="1"/>
  <c r="P148" i="3" s="1"/>
  <c r="P147" i="3" s="1"/>
  <c r="P146" i="3" s="1"/>
  <c r="P145" i="3" s="1"/>
  <c r="P144" i="3" s="1"/>
  <c r="P143" i="3" s="1"/>
  <c r="P142" i="3" s="1"/>
  <c r="P141" i="3" s="1"/>
  <c r="P140" i="3" s="1"/>
  <c r="P139" i="3" s="1"/>
  <c r="P138" i="3" s="1"/>
  <c r="P137" i="3" s="1"/>
  <c r="P136" i="3" s="1"/>
  <c r="P135" i="3" s="1"/>
  <c r="P134" i="3" s="1"/>
  <c r="P133" i="3" s="1"/>
  <c r="P132" i="3" s="1"/>
  <c r="P131" i="3" s="1"/>
  <c r="P130" i="3" s="1"/>
  <c r="P129" i="3" s="1"/>
  <c r="P128" i="3" s="1"/>
  <c r="P127" i="3" s="1"/>
  <c r="P126" i="3" s="1"/>
  <c r="P125" i="3" s="1"/>
  <c r="P124" i="3" s="1"/>
  <c r="P123" i="3" s="1"/>
  <c r="P122" i="3" s="1"/>
  <c r="P121" i="3" s="1"/>
  <c r="P120" i="3" s="1"/>
  <c r="P119" i="3" s="1"/>
  <c r="P118" i="3" s="1"/>
  <c r="P117" i="3" s="1"/>
  <c r="P116" i="3" s="1"/>
  <c r="P115" i="3" s="1"/>
  <c r="P114" i="3" s="1"/>
  <c r="P113" i="3" s="1"/>
  <c r="P112" i="3" s="1"/>
  <c r="P111" i="3" s="1"/>
  <c r="P110" i="3" s="1"/>
  <c r="P109" i="3" s="1"/>
  <c r="P108" i="3" s="1"/>
  <c r="P107" i="3" s="1"/>
  <c r="P106" i="3" s="1"/>
  <c r="P105" i="3" s="1"/>
  <c r="P104" i="3" s="1"/>
  <c r="P103" i="3" s="1"/>
  <c r="P102" i="3" s="1"/>
  <c r="P101" i="3" s="1"/>
  <c r="P100" i="3" s="1"/>
  <c r="P99" i="3" s="1"/>
  <c r="P98" i="3" s="1"/>
  <c r="P97" i="3" s="1"/>
  <c r="P96" i="3" s="1"/>
  <c r="P95" i="3" s="1"/>
  <c r="P94" i="3" s="1"/>
  <c r="P93" i="3" s="1"/>
  <c r="P92" i="3" s="1"/>
  <c r="P91" i="3" s="1"/>
  <c r="P90" i="3" s="1"/>
  <c r="P89" i="3" s="1"/>
  <c r="P88" i="3" s="1"/>
  <c r="P87" i="3" s="1"/>
  <c r="P86" i="3" s="1"/>
  <c r="P85" i="3" s="1"/>
  <c r="P84" i="3" s="1"/>
  <c r="P83" i="3" s="1"/>
  <c r="P82" i="3" s="1"/>
  <c r="P81" i="3" s="1"/>
  <c r="P80" i="3" s="1"/>
  <c r="P79" i="3" s="1"/>
  <c r="P78" i="3" s="1"/>
  <c r="P77" i="3" s="1"/>
  <c r="P76" i="3" s="1"/>
  <c r="P75" i="3" s="1"/>
  <c r="P74" i="3" s="1"/>
  <c r="P73" i="3" s="1"/>
  <c r="P72" i="3" s="1"/>
  <c r="P71" i="3" s="1"/>
  <c r="P70" i="3" s="1"/>
  <c r="P69" i="3" s="1"/>
  <c r="P68" i="3" s="1"/>
  <c r="P67" i="3" s="1"/>
  <c r="P66" i="3" s="1"/>
  <c r="P65" i="3" s="1"/>
  <c r="P64" i="3" s="1"/>
  <c r="P63" i="3" s="1"/>
  <c r="P62" i="3" s="1"/>
  <c r="P61" i="3" s="1"/>
  <c r="P60" i="3" s="1"/>
  <c r="P59" i="3" s="1"/>
  <c r="P58" i="3" s="1"/>
  <c r="P57" i="3" s="1"/>
  <c r="P56" i="3" s="1"/>
  <c r="P55" i="3" s="1"/>
  <c r="P54" i="3" s="1"/>
  <c r="P53" i="3" s="1"/>
  <c r="P52" i="3" s="1"/>
  <c r="P51" i="3" s="1"/>
  <c r="P50" i="3" s="1"/>
  <c r="P49" i="3" s="1"/>
  <c r="P48" i="3" s="1"/>
  <c r="P47" i="3" s="1"/>
  <c r="P46" i="3" s="1"/>
  <c r="P45" i="3" s="1"/>
  <c r="P44" i="3" s="1"/>
  <c r="P43" i="3" s="1"/>
  <c r="P42" i="3" s="1"/>
  <c r="P41" i="3" s="1"/>
  <c r="P40" i="3" s="1"/>
  <c r="P39" i="3" s="1"/>
  <c r="P38" i="3" s="1"/>
  <c r="P37" i="3" s="1"/>
  <c r="P36" i="3" s="1"/>
  <c r="P35" i="3" s="1"/>
  <c r="P34" i="3" s="1"/>
  <c r="P33" i="3" s="1"/>
  <c r="P32" i="3" s="1"/>
  <c r="P31" i="3" s="1"/>
  <c r="P30" i="3" s="1"/>
  <c r="P29" i="3" s="1"/>
  <c r="P28" i="3" s="1"/>
  <c r="P27" i="3" s="1"/>
  <c r="P26" i="3" s="1"/>
  <c r="P25" i="3" s="1"/>
  <c r="P24" i="3" s="1"/>
  <c r="P23" i="3" s="1"/>
  <c r="P22" i="3" s="1"/>
  <c r="P21" i="3" s="1"/>
  <c r="P20" i="3" s="1"/>
  <c r="P19" i="3" s="1"/>
  <c r="P18" i="3" s="1"/>
  <c r="P17" i="3" s="1"/>
  <c r="P16" i="3" s="1"/>
  <c r="P15" i="3" s="1"/>
  <c r="P14" i="3" s="1"/>
  <c r="P13" i="3" s="1"/>
  <c r="P12" i="3" s="1"/>
  <c r="P11" i="3" s="1"/>
  <c r="P10" i="3" s="1"/>
  <c r="P9" i="3" s="1"/>
  <c r="P8" i="3" s="1"/>
  <c r="P7" i="3" s="1"/>
  <c r="T4" i="3"/>
  <c r="S4" i="3"/>
  <c r="G3" i="1"/>
  <c r="F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C8" i="1"/>
  <c r="E8" i="1"/>
  <c r="F8" i="1"/>
  <c r="C9" i="1"/>
  <c r="E9" i="1"/>
  <c r="F9" i="1"/>
  <c r="C10" i="1"/>
  <c r="E10" i="1"/>
  <c r="F10" i="1"/>
  <c r="C11" i="1"/>
  <c r="E11" i="1"/>
  <c r="F11" i="1"/>
  <c r="C12" i="1"/>
  <c r="E12" i="1"/>
  <c r="F12" i="1"/>
  <c r="C13" i="1"/>
  <c r="E13" i="1"/>
  <c r="F13" i="1"/>
  <c r="C14" i="1"/>
  <c r="E14" i="1"/>
  <c r="C15" i="1"/>
  <c r="E15" i="1"/>
  <c r="C16" i="1"/>
  <c r="E16" i="1"/>
  <c r="F16" i="1"/>
  <c r="C17" i="1"/>
  <c r="E17" i="1"/>
  <c r="F17" i="1"/>
  <c r="C18" i="1"/>
  <c r="E18" i="1"/>
  <c r="F18" i="1"/>
  <c r="C19" i="1"/>
  <c r="E19" i="1"/>
  <c r="F19" i="1"/>
  <c r="C20" i="1"/>
  <c r="E20" i="1"/>
  <c r="F20" i="1"/>
  <c r="C21" i="1"/>
  <c r="E21" i="1"/>
  <c r="F21" i="1"/>
  <c r="C22" i="1"/>
  <c r="E22" i="1"/>
  <c r="C23" i="1"/>
  <c r="E23" i="1"/>
  <c r="C24" i="1"/>
  <c r="E24" i="1"/>
  <c r="F24" i="1"/>
  <c r="C25" i="1"/>
  <c r="E25" i="1"/>
  <c r="F25" i="1"/>
  <c r="C26" i="1"/>
  <c r="E26" i="1"/>
  <c r="F26" i="1"/>
  <c r="C27" i="1"/>
  <c r="E27" i="1"/>
  <c r="F27" i="1"/>
  <c r="C28" i="1"/>
  <c r="E28" i="1"/>
  <c r="F28" i="1"/>
  <c r="C29" i="1"/>
  <c r="E29" i="1"/>
  <c r="F29" i="1"/>
  <c r="C30" i="1"/>
  <c r="E30" i="1"/>
  <c r="C31" i="1"/>
  <c r="E31" i="1"/>
  <c r="C32" i="1"/>
  <c r="E32" i="1"/>
  <c r="F32" i="1"/>
  <c r="C33" i="1"/>
  <c r="E33" i="1"/>
  <c r="F33" i="1"/>
  <c r="C34" i="1"/>
  <c r="E34" i="1"/>
  <c r="F34" i="1"/>
  <c r="C35" i="1"/>
  <c r="E35" i="1"/>
  <c r="F35" i="1"/>
  <c r="C36" i="1"/>
  <c r="E36" i="1"/>
  <c r="F36" i="1"/>
  <c r="C37" i="1"/>
  <c r="E37" i="1"/>
  <c r="F37" i="1"/>
  <c r="C38" i="1"/>
  <c r="E38" i="1"/>
  <c r="C39" i="1"/>
  <c r="E39" i="1"/>
  <c r="C40" i="1"/>
  <c r="E40" i="1"/>
  <c r="F40" i="1"/>
  <c r="C41" i="1"/>
  <c r="E41" i="1"/>
  <c r="F41" i="1"/>
  <c r="C42" i="1"/>
  <c r="E42" i="1"/>
  <c r="F42" i="1"/>
  <c r="C43" i="1"/>
  <c r="E43" i="1"/>
  <c r="F43" i="1"/>
  <c r="C44" i="1"/>
  <c r="E44" i="1"/>
  <c r="F44" i="1"/>
  <c r="C45" i="1"/>
  <c r="E45" i="1"/>
  <c r="F45" i="1"/>
  <c r="C46" i="1"/>
  <c r="E46" i="1"/>
  <c r="C47" i="1"/>
  <c r="E47" i="1"/>
  <c r="C48" i="1"/>
  <c r="E48" i="1"/>
  <c r="F48" i="1"/>
  <c r="C49" i="1"/>
  <c r="E49" i="1"/>
  <c r="F49" i="1"/>
  <c r="C50" i="1"/>
  <c r="E50" i="1"/>
  <c r="F50" i="1"/>
  <c r="C51" i="1"/>
  <c r="E51" i="1"/>
  <c r="F51" i="1"/>
  <c r="C52" i="1"/>
  <c r="E52" i="1"/>
  <c r="F52" i="1"/>
  <c r="C53" i="1"/>
  <c r="E53" i="1"/>
  <c r="F53" i="1"/>
  <c r="C54" i="1"/>
  <c r="E54" i="1"/>
  <c r="C55" i="1"/>
  <c r="E55" i="1"/>
  <c r="C56" i="1"/>
  <c r="E56" i="1"/>
  <c r="F56" i="1"/>
  <c r="C57" i="1"/>
  <c r="E57" i="1"/>
  <c r="F57" i="1"/>
  <c r="C58" i="1"/>
  <c r="E58" i="1"/>
  <c r="F58" i="1"/>
  <c r="C59" i="1"/>
  <c r="E59" i="1"/>
  <c r="F59" i="1"/>
  <c r="C60" i="1"/>
  <c r="E60" i="1"/>
  <c r="F60" i="1"/>
  <c r="C61" i="1"/>
  <c r="E61" i="1"/>
  <c r="F61" i="1"/>
  <c r="C62" i="1"/>
  <c r="E62" i="1"/>
  <c r="C63" i="1"/>
  <c r="E63" i="1"/>
  <c r="C64" i="1"/>
  <c r="E64" i="1"/>
  <c r="F64" i="1"/>
  <c r="C65" i="1"/>
  <c r="E65" i="1"/>
  <c r="F65" i="1"/>
  <c r="C66" i="1"/>
  <c r="E66" i="1"/>
  <c r="F66" i="1"/>
  <c r="C67" i="1"/>
  <c r="E67" i="1"/>
  <c r="F67" i="1"/>
  <c r="C68" i="1"/>
  <c r="E68" i="1"/>
  <c r="C69" i="1"/>
  <c r="E69" i="1"/>
  <c r="C70" i="1"/>
  <c r="E70" i="1"/>
  <c r="C71" i="1"/>
  <c r="E71" i="1"/>
  <c r="C72" i="1"/>
  <c r="E72" i="1"/>
  <c r="F72" i="1"/>
  <c r="C73" i="1"/>
  <c r="E73" i="1"/>
  <c r="F73" i="1"/>
  <c r="C74" i="1"/>
  <c r="E74" i="1"/>
  <c r="F74" i="1"/>
  <c r="C75" i="1"/>
  <c r="E75" i="1"/>
  <c r="F75" i="1"/>
  <c r="C76" i="1"/>
  <c r="E76" i="1"/>
  <c r="C77" i="1"/>
  <c r="E77" i="1"/>
  <c r="C78" i="1"/>
  <c r="E78" i="1"/>
  <c r="C79" i="1"/>
  <c r="E79" i="1"/>
  <c r="C80" i="1"/>
  <c r="E80" i="1"/>
  <c r="F80" i="1"/>
  <c r="C81" i="1"/>
  <c r="E81" i="1"/>
  <c r="F81" i="1"/>
  <c r="C82" i="1"/>
  <c r="E82" i="1"/>
  <c r="F82" i="1"/>
  <c r="C83" i="1"/>
  <c r="E83" i="1"/>
  <c r="F83" i="1"/>
  <c r="C84" i="1"/>
  <c r="E84" i="1"/>
  <c r="C85" i="1"/>
  <c r="E85" i="1"/>
  <c r="C86" i="1"/>
  <c r="E86" i="1"/>
  <c r="C87" i="1"/>
  <c r="E87" i="1"/>
  <c r="C88" i="1"/>
  <c r="E88" i="1"/>
  <c r="F88" i="1"/>
  <c r="C89" i="1"/>
  <c r="E89" i="1"/>
  <c r="F89" i="1"/>
  <c r="C90" i="1"/>
  <c r="E90" i="1"/>
  <c r="F90" i="1"/>
  <c r="C91" i="1"/>
  <c r="E91" i="1"/>
  <c r="F91" i="1"/>
  <c r="C92" i="1"/>
  <c r="E92" i="1"/>
  <c r="C93" i="1"/>
  <c r="E93" i="1"/>
  <c r="C94" i="1"/>
  <c r="E94" i="1"/>
  <c r="C95" i="1"/>
  <c r="E95" i="1"/>
  <c r="C96" i="1"/>
  <c r="E96" i="1"/>
  <c r="F96" i="1"/>
  <c r="C97" i="1"/>
  <c r="E97" i="1"/>
  <c r="F97" i="1"/>
  <c r="C98" i="1"/>
  <c r="E98" i="1"/>
  <c r="F98" i="1"/>
  <c r="C99" i="1"/>
  <c r="E99" i="1"/>
  <c r="F99" i="1"/>
  <c r="C100" i="1"/>
  <c r="E100" i="1"/>
  <c r="C101" i="1"/>
  <c r="E101" i="1"/>
  <c r="C102" i="1"/>
  <c r="E102" i="1"/>
  <c r="C103" i="1"/>
  <c r="E103" i="1"/>
  <c r="C104" i="1"/>
  <c r="E104" i="1"/>
  <c r="F104" i="1"/>
  <c r="C105" i="1"/>
  <c r="E105" i="1"/>
  <c r="F105" i="1"/>
  <c r="C106" i="1"/>
  <c r="E106" i="1"/>
  <c r="F106" i="1"/>
  <c r="C107" i="1"/>
  <c r="E107" i="1"/>
  <c r="F107" i="1"/>
  <c r="C108" i="1"/>
  <c r="E108" i="1"/>
  <c r="C109" i="1"/>
  <c r="E109" i="1"/>
  <c r="C110" i="1"/>
  <c r="E110" i="1"/>
  <c r="C111" i="1"/>
  <c r="E111" i="1"/>
  <c r="C112" i="1"/>
  <c r="E112" i="1"/>
  <c r="F112" i="1"/>
  <c r="C113" i="1"/>
  <c r="E113" i="1"/>
  <c r="F113" i="1"/>
  <c r="C114" i="1"/>
  <c r="E114" i="1"/>
  <c r="F114" i="1"/>
  <c r="C115" i="1"/>
  <c r="E115" i="1"/>
  <c r="F115" i="1"/>
  <c r="C116" i="1"/>
  <c r="E116" i="1"/>
  <c r="C117" i="1"/>
  <c r="E117" i="1"/>
  <c r="C118" i="1"/>
  <c r="E118" i="1"/>
  <c r="C119" i="1"/>
  <c r="E119" i="1"/>
  <c r="C120" i="1"/>
  <c r="E120" i="1"/>
  <c r="F120" i="1"/>
  <c r="C121" i="1"/>
  <c r="E121" i="1"/>
  <c r="F121" i="1"/>
  <c r="C122" i="1"/>
  <c r="E122" i="1"/>
  <c r="F122" i="1"/>
  <c r="C123" i="1"/>
  <c r="E123" i="1"/>
  <c r="F123" i="1"/>
  <c r="C124" i="1"/>
  <c r="E124" i="1"/>
  <c r="C125" i="1"/>
  <c r="E125" i="1"/>
  <c r="C126" i="1"/>
  <c r="E126" i="1"/>
  <c r="C127" i="1"/>
  <c r="E127" i="1"/>
  <c r="C128" i="1"/>
  <c r="E128" i="1"/>
  <c r="F128" i="1"/>
  <c r="C129" i="1"/>
  <c r="E129" i="1"/>
  <c r="F129" i="1"/>
  <c r="C130" i="1"/>
  <c r="E130" i="1"/>
  <c r="F130" i="1"/>
  <c r="C131" i="1"/>
  <c r="E131" i="1"/>
  <c r="F131" i="1"/>
  <c r="C132" i="1"/>
  <c r="E132" i="1"/>
  <c r="C133" i="1"/>
  <c r="E133" i="1"/>
  <c r="C134" i="1"/>
  <c r="E134" i="1"/>
  <c r="C135" i="1"/>
  <c r="E135" i="1"/>
  <c r="C136" i="1"/>
  <c r="E136" i="1"/>
  <c r="F136" i="1"/>
  <c r="C137" i="1"/>
  <c r="E137" i="1"/>
  <c r="F137" i="1"/>
  <c r="C138" i="1"/>
  <c r="E138" i="1"/>
  <c r="F138" i="1"/>
  <c r="C139" i="1"/>
  <c r="E139" i="1"/>
  <c r="F139" i="1"/>
  <c r="C140" i="1"/>
  <c r="E140" i="1"/>
  <c r="C141" i="1"/>
  <c r="E141" i="1"/>
  <c r="C142" i="1"/>
  <c r="E142" i="1"/>
  <c r="C143" i="1"/>
  <c r="E143" i="1"/>
  <c r="C144" i="1"/>
  <c r="E144" i="1"/>
  <c r="F144" i="1"/>
  <c r="C145" i="1"/>
  <c r="E145" i="1"/>
  <c r="F145" i="1"/>
  <c r="C146" i="1"/>
  <c r="E146" i="1"/>
  <c r="F146" i="1"/>
  <c r="C147" i="1"/>
  <c r="E147" i="1"/>
  <c r="F147" i="1"/>
  <c r="C148" i="1"/>
  <c r="E148" i="1"/>
  <c r="C149" i="1"/>
  <c r="E149" i="1"/>
  <c r="C150" i="1"/>
  <c r="E150" i="1"/>
  <c r="C151" i="1"/>
  <c r="E151" i="1"/>
  <c r="C152" i="1"/>
  <c r="E152" i="1"/>
  <c r="F152" i="1"/>
  <c r="C153" i="1"/>
  <c r="E153" i="1"/>
  <c r="F153" i="1"/>
  <c r="C154" i="1"/>
  <c r="E154" i="1"/>
  <c r="F154" i="1"/>
  <c r="C155" i="1"/>
  <c r="E155" i="1"/>
  <c r="F155" i="1"/>
  <c r="C156" i="1"/>
  <c r="E156" i="1"/>
  <c r="C157" i="1"/>
  <c r="E157" i="1"/>
  <c r="C158" i="1"/>
  <c r="E158" i="1"/>
  <c r="C159" i="1"/>
  <c r="E159" i="1"/>
  <c r="C160" i="1"/>
  <c r="E160" i="1"/>
  <c r="F160" i="1"/>
  <c r="C161" i="1"/>
  <c r="E161" i="1"/>
  <c r="F161" i="1"/>
  <c r="C162" i="1"/>
  <c r="E162" i="1"/>
  <c r="F162" i="1"/>
  <c r="C163" i="1"/>
  <c r="E163" i="1"/>
  <c r="F163" i="1"/>
  <c r="C164" i="1"/>
  <c r="E164" i="1"/>
  <c r="C165" i="1"/>
  <c r="E165" i="1"/>
  <c r="C166" i="1"/>
  <c r="E166" i="1"/>
  <c r="C167" i="1"/>
  <c r="E167" i="1"/>
  <c r="C168" i="1"/>
  <c r="E168" i="1"/>
  <c r="F168" i="1"/>
  <c r="C169" i="1"/>
  <c r="E169" i="1"/>
  <c r="F169" i="1"/>
  <c r="C170" i="1"/>
  <c r="E170" i="1"/>
  <c r="F170" i="1"/>
  <c r="C171" i="1"/>
  <c r="E171" i="1"/>
  <c r="F171" i="1"/>
  <c r="C172" i="1"/>
  <c r="E172" i="1"/>
  <c r="C173" i="1"/>
  <c r="E173" i="1"/>
  <c r="C174" i="1"/>
  <c r="E174" i="1"/>
  <c r="C175" i="1"/>
  <c r="E175" i="1"/>
  <c r="C176" i="1"/>
  <c r="E176" i="1"/>
  <c r="F176" i="1"/>
  <c r="C177" i="1"/>
  <c r="E177" i="1"/>
  <c r="F177" i="1"/>
  <c r="C178" i="1"/>
  <c r="E178" i="1"/>
  <c r="F178" i="1"/>
  <c r="C179" i="1"/>
  <c r="E179" i="1"/>
  <c r="F179" i="1"/>
  <c r="C180" i="1"/>
  <c r="E180" i="1"/>
  <c r="C181" i="1"/>
  <c r="E181" i="1"/>
  <c r="C182" i="1"/>
  <c r="E182" i="1"/>
  <c r="C183" i="1"/>
  <c r="E183" i="1"/>
  <c r="C184" i="1"/>
  <c r="E184" i="1"/>
  <c r="F184" i="1"/>
  <c r="C185" i="1"/>
  <c r="E185" i="1"/>
  <c r="F185" i="1"/>
  <c r="C186" i="1"/>
  <c r="E186" i="1"/>
  <c r="F186" i="1"/>
  <c r="C187" i="1"/>
  <c r="E187" i="1"/>
  <c r="F187" i="1"/>
  <c r="C188" i="1"/>
  <c r="E188" i="1"/>
  <c r="C189" i="1"/>
  <c r="E189" i="1"/>
  <c r="C190" i="1"/>
  <c r="E190" i="1"/>
  <c r="C191" i="1"/>
  <c r="E191" i="1"/>
  <c r="C192" i="1"/>
  <c r="E192" i="1"/>
  <c r="F192" i="1"/>
  <c r="C193" i="1"/>
  <c r="E193" i="1"/>
  <c r="F193" i="1"/>
  <c r="C194" i="1"/>
  <c r="E194" i="1"/>
  <c r="F194" i="1"/>
  <c r="C195" i="1"/>
  <c r="E195" i="1"/>
  <c r="F195" i="1"/>
  <c r="C196" i="1"/>
  <c r="E196" i="1"/>
  <c r="C197" i="1"/>
  <c r="E197" i="1"/>
  <c r="C198" i="1"/>
  <c r="E198" i="1"/>
  <c r="C199" i="1"/>
  <c r="E199" i="1"/>
  <c r="C200" i="1"/>
  <c r="E200" i="1"/>
  <c r="F200" i="1"/>
  <c r="C201" i="1"/>
  <c r="E201" i="1"/>
  <c r="F201" i="1"/>
  <c r="C202" i="1"/>
  <c r="E202" i="1"/>
  <c r="F202" i="1"/>
  <c r="C203" i="1"/>
  <c r="E203" i="1"/>
  <c r="F203" i="1"/>
  <c r="C204" i="1"/>
  <c r="E204" i="1"/>
  <c r="C205" i="1"/>
  <c r="E205" i="1"/>
  <c r="C206" i="1"/>
  <c r="E206" i="1"/>
  <c r="C207" i="1"/>
  <c r="E207" i="1"/>
  <c r="C208" i="1"/>
  <c r="E208" i="1"/>
  <c r="F208" i="1"/>
  <c r="C209" i="1"/>
  <c r="E209" i="1"/>
  <c r="F209" i="1"/>
  <c r="C210" i="1"/>
  <c r="E210" i="1"/>
  <c r="F210" i="1"/>
  <c r="C211" i="1"/>
  <c r="E211" i="1"/>
  <c r="F211" i="1"/>
  <c r="C212" i="1"/>
  <c r="E212" i="1"/>
  <c r="C213" i="1"/>
  <c r="E213" i="1"/>
  <c r="C214" i="1"/>
  <c r="E214" i="1"/>
  <c r="C215" i="1"/>
  <c r="E215" i="1"/>
  <c r="C216" i="1"/>
  <c r="E216" i="1"/>
  <c r="F216" i="1"/>
  <c r="C217" i="1"/>
  <c r="E217" i="1"/>
  <c r="F217" i="1"/>
  <c r="C218" i="1"/>
  <c r="E218" i="1"/>
  <c r="F218" i="1"/>
  <c r="C219" i="1"/>
  <c r="E219" i="1"/>
  <c r="F219" i="1"/>
  <c r="C220" i="1"/>
  <c r="E220" i="1"/>
  <c r="C221" i="1"/>
  <c r="E221" i="1"/>
  <c r="C222" i="1"/>
  <c r="E222" i="1"/>
  <c r="C223" i="1"/>
  <c r="E223" i="1"/>
  <c r="C224" i="1"/>
  <c r="E224" i="1"/>
  <c r="F224" i="1"/>
  <c r="C225" i="1"/>
  <c r="E225" i="1"/>
  <c r="F225" i="1"/>
  <c r="C226" i="1"/>
  <c r="E226" i="1"/>
  <c r="F226" i="1"/>
  <c r="C227" i="1"/>
  <c r="E227" i="1"/>
  <c r="F227" i="1"/>
  <c r="C228" i="1"/>
  <c r="E228" i="1"/>
  <c r="F228" i="1"/>
  <c r="C229" i="1"/>
  <c r="E229" i="1"/>
  <c r="F229" i="1"/>
  <c r="C230" i="1"/>
  <c r="E230" i="1"/>
  <c r="C231" i="1"/>
  <c r="E231" i="1"/>
  <c r="C232" i="1"/>
  <c r="E232" i="1"/>
  <c r="F232" i="1"/>
  <c r="C233" i="1"/>
  <c r="E233" i="1"/>
  <c r="F233" i="1"/>
  <c r="C234" i="1"/>
  <c r="E234" i="1"/>
  <c r="F234" i="1"/>
  <c r="C235" i="1"/>
  <c r="E235" i="1"/>
  <c r="F235" i="1"/>
  <c r="C236" i="1"/>
  <c r="E236" i="1"/>
  <c r="F236" i="1"/>
  <c r="C237" i="1"/>
  <c r="E237" i="1"/>
  <c r="F237" i="1"/>
  <c r="C238" i="1"/>
  <c r="E238" i="1"/>
  <c r="C239" i="1"/>
  <c r="E239" i="1"/>
  <c r="C240" i="1"/>
  <c r="E240" i="1"/>
  <c r="F240" i="1"/>
  <c r="C241" i="1"/>
  <c r="E241" i="1"/>
  <c r="F241" i="1"/>
  <c r="C242" i="1"/>
  <c r="E242" i="1"/>
  <c r="F242" i="1"/>
  <c r="C243" i="1"/>
  <c r="E243" i="1"/>
  <c r="F243" i="1"/>
  <c r="C244" i="1"/>
  <c r="E244" i="1"/>
  <c r="F244" i="1"/>
  <c r="C245" i="1"/>
  <c r="E245" i="1"/>
  <c r="F245" i="1"/>
  <c r="C246" i="1"/>
  <c r="E246" i="1"/>
  <c r="C247" i="1"/>
  <c r="E247" i="1"/>
  <c r="C248" i="1"/>
  <c r="E248" i="1"/>
  <c r="F248" i="1"/>
  <c r="C249" i="1"/>
  <c r="E249" i="1"/>
  <c r="F249" i="1"/>
  <c r="C250" i="1"/>
  <c r="E250" i="1"/>
  <c r="F250" i="1"/>
  <c r="C251" i="1"/>
  <c r="E251" i="1"/>
  <c r="F251" i="1"/>
  <c r="C252" i="1"/>
  <c r="E252" i="1"/>
  <c r="F252" i="1"/>
  <c r="C253" i="1"/>
  <c r="E253" i="1"/>
  <c r="F253" i="1"/>
  <c r="C254" i="1"/>
  <c r="E254" i="1"/>
  <c r="C255" i="1"/>
  <c r="E255" i="1"/>
  <c r="C256" i="1"/>
  <c r="E256" i="1"/>
  <c r="F256" i="1"/>
  <c r="C257" i="1"/>
  <c r="E257" i="1"/>
  <c r="F257" i="1"/>
  <c r="C258" i="1"/>
  <c r="E258" i="1"/>
  <c r="F258" i="1"/>
  <c r="C259" i="1"/>
  <c r="E259" i="1"/>
  <c r="F259" i="1"/>
  <c r="C260" i="1"/>
  <c r="E260" i="1"/>
  <c r="F260" i="1"/>
  <c r="C261" i="1"/>
  <c r="E261" i="1"/>
  <c r="F261" i="1"/>
  <c r="C262" i="1"/>
  <c r="E262" i="1"/>
  <c r="C263" i="1"/>
  <c r="E263" i="1"/>
  <c r="C264" i="1"/>
  <c r="E264" i="1"/>
  <c r="F264" i="1"/>
  <c r="C265" i="1"/>
  <c r="E265" i="1"/>
  <c r="F265" i="1"/>
  <c r="C266" i="1"/>
  <c r="E266" i="1"/>
  <c r="F266" i="1"/>
  <c r="C267" i="1"/>
  <c r="E267" i="1"/>
  <c r="F267" i="1"/>
  <c r="C268" i="1"/>
  <c r="E268" i="1"/>
  <c r="F268" i="1"/>
  <c r="C269" i="1"/>
  <c r="E269" i="1"/>
  <c r="F269" i="1"/>
  <c r="C270" i="1"/>
  <c r="E270" i="1"/>
  <c r="C271" i="1"/>
  <c r="E271" i="1"/>
  <c r="C272" i="1"/>
  <c r="E272" i="1"/>
  <c r="F272" i="1"/>
  <c r="C273" i="1"/>
  <c r="E273" i="1"/>
  <c r="F273" i="1"/>
  <c r="C274" i="1"/>
  <c r="E274" i="1"/>
  <c r="F274" i="1"/>
  <c r="C275" i="1"/>
  <c r="E275" i="1"/>
  <c r="F275" i="1"/>
  <c r="C276" i="1"/>
  <c r="E276" i="1"/>
  <c r="F276" i="1"/>
  <c r="C277" i="1"/>
  <c r="E277" i="1"/>
  <c r="F277" i="1"/>
  <c r="C278" i="1"/>
  <c r="E278" i="1"/>
  <c r="C279" i="1"/>
  <c r="E279" i="1"/>
  <c r="C280" i="1"/>
  <c r="E280" i="1"/>
  <c r="F280" i="1"/>
  <c r="C281" i="1"/>
  <c r="E281" i="1"/>
  <c r="F281" i="1"/>
  <c r="C282" i="1"/>
  <c r="E282" i="1"/>
  <c r="F282" i="1"/>
  <c r="C283" i="1"/>
  <c r="E283" i="1"/>
  <c r="F283" i="1"/>
  <c r="C284" i="1"/>
  <c r="E284" i="1"/>
  <c r="F284" i="1"/>
  <c r="C285" i="1"/>
  <c r="E285" i="1"/>
  <c r="F285" i="1"/>
  <c r="C286" i="1"/>
  <c r="E286" i="1"/>
  <c r="C287" i="1"/>
  <c r="E287" i="1"/>
  <c r="C288" i="1"/>
  <c r="E288" i="1"/>
  <c r="F288" i="1"/>
  <c r="C289" i="1"/>
  <c r="E289" i="1"/>
  <c r="F289" i="1"/>
  <c r="C290" i="1"/>
  <c r="E290" i="1"/>
  <c r="F290" i="1"/>
  <c r="C291" i="1"/>
  <c r="E291" i="1"/>
  <c r="F291" i="1"/>
  <c r="C292" i="1"/>
  <c r="E292" i="1"/>
  <c r="F292" i="1"/>
  <c r="C293" i="1"/>
  <c r="E293" i="1"/>
  <c r="F293" i="1"/>
  <c r="C294" i="1"/>
  <c r="E294" i="1"/>
  <c r="C295" i="1"/>
  <c r="E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C303" i="1"/>
  <c r="E303" i="1"/>
  <c r="C304" i="1"/>
  <c r="E304" i="1"/>
  <c r="F304" i="1"/>
  <c r="C305" i="1"/>
  <c r="E305" i="1"/>
  <c r="F305" i="1"/>
  <c r="C306" i="1"/>
  <c r="E306" i="1"/>
  <c r="F306" i="1"/>
  <c r="C307" i="1"/>
  <c r="E307" i="1"/>
  <c r="F307" i="1"/>
  <c r="C308" i="1"/>
  <c r="E308" i="1"/>
  <c r="F308" i="1"/>
  <c r="C309" i="1"/>
  <c r="E309" i="1"/>
  <c r="F309" i="1"/>
  <c r="C310" i="1"/>
  <c r="E310" i="1"/>
  <c r="C311" i="1"/>
  <c r="E311" i="1"/>
  <c r="C312" i="1"/>
  <c r="E312" i="1"/>
  <c r="F312" i="1"/>
  <c r="C313" i="1"/>
  <c r="E313" i="1"/>
  <c r="F313" i="1"/>
  <c r="C314" i="1"/>
  <c r="E314" i="1"/>
  <c r="F314" i="1"/>
  <c r="C315" i="1"/>
  <c r="E315" i="1"/>
  <c r="F315" i="1"/>
  <c r="C316" i="1"/>
  <c r="E316" i="1"/>
  <c r="F316" i="1"/>
  <c r="C317" i="1"/>
  <c r="E317" i="1"/>
  <c r="F317" i="1"/>
  <c r="C318" i="1"/>
  <c r="E318" i="1"/>
  <c r="C319" i="1"/>
  <c r="E319" i="1"/>
  <c r="C320" i="1"/>
  <c r="E320" i="1"/>
  <c r="F320" i="1"/>
  <c r="C321" i="1"/>
  <c r="E321" i="1"/>
  <c r="F321" i="1"/>
  <c r="C322" i="1"/>
  <c r="E322" i="1"/>
  <c r="F322" i="1"/>
  <c r="C323" i="1"/>
  <c r="E323" i="1"/>
  <c r="F323" i="1"/>
  <c r="C324" i="1"/>
  <c r="E324" i="1"/>
  <c r="F324" i="1"/>
  <c r="C325" i="1"/>
  <c r="E325" i="1"/>
  <c r="F325" i="1"/>
  <c r="C326" i="1"/>
  <c r="E326" i="1"/>
  <c r="C327" i="1"/>
  <c r="E327" i="1"/>
  <c r="C328" i="1"/>
  <c r="E328" i="1"/>
  <c r="F328" i="1"/>
  <c r="C329" i="1"/>
  <c r="E329" i="1"/>
  <c r="F329" i="1"/>
  <c r="C330" i="1"/>
  <c r="E330" i="1"/>
  <c r="F330" i="1"/>
  <c r="C331" i="1"/>
  <c r="E331" i="1"/>
  <c r="F331" i="1"/>
  <c r="C332" i="1"/>
  <c r="E332" i="1"/>
  <c r="F332" i="1"/>
  <c r="C333" i="1"/>
  <c r="E333" i="1"/>
  <c r="F333" i="1"/>
  <c r="C334" i="1"/>
  <c r="E334" i="1"/>
  <c r="C335" i="1"/>
  <c r="E335" i="1"/>
  <c r="C336" i="1"/>
  <c r="E336" i="1"/>
  <c r="F336" i="1"/>
  <c r="C337" i="1"/>
  <c r="E337" i="1"/>
  <c r="F337" i="1"/>
  <c r="C338" i="1"/>
  <c r="E338" i="1"/>
  <c r="F338" i="1"/>
  <c r="C339" i="1"/>
  <c r="E339" i="1"/>
  <c r="F339" i="1"/>
  <c r="C340" i="1"/>
  <c r="E340" i="1"/>
  <c r="F340" i="1"/>
  <c r="C341" i="1"/>
  <c r="E341" i="1"/>
  <c r="F341" i="1"/>
  <c r="C342" i="1"/>
  <c r="E342" i="1"/>
  <c r="C343" i="1"/>
  <c r="E343" i="1"/>
  <c r="C344" i="1"/>
  <c r="E344" i="1"/>
  <c r="F344" i="1"/>
  <c r="C345" i="1"/>
  <c r="E345" i="1"/>
  <c r="F345" i="1"/>
  <c r="C346" i="1"/>
  <c r="E346" i="1"/>
  <c r="F346" i="1"/>
  <c r="C347" i="1"/>
  <c r="E347" i="1"/>
  <c r="F347" i="1"/>
  <c r="C348" i="1"/>
  <c r="E348" i="1"/>
  <c r="F348" i="1"/>
  <c r="C349" i="1"/>
  <c r="E349" i="1"/>
  <c r="F349" i="1"/>
  <c r="C350" i="1"/>
  <c r="E350" i="1"/>
  <c r="C351" i="1"/>
  <c r="E351" i="1"/>
  <c r="C352" i="1"/>
  <c r="E352" i="1"/>
  <c r="F352" i="1"/>
  <c r="C353" i="1"/>
  <c r="E353" i="1"/>
  <c r="F353" i="1"/>
  <c r="C354" i="1"/>
  <c r="E354" i="1"/>
  <c r="F354" i="1"/>
  <c r="C355" i="1"/>
  <c r="E355" i="1"/>
  <c r="F355" i="1"/>
  <c r="C356" i="1"/>
  <c r="E356" i="1"/>
  <c r="F356" i="1"/>
  <c r="C357" i="1"/>
  <c r="E357" i="1"/>
  <c r="F357" i="1"/>
  <c r="C358" i="1"/>
  <c r="E358" i="1"/>
  <c r="C359" i="1"/>
  <c r="E359" i="1"/>
  <c r="C360" i="1"/>
  <c r="E360" i="1"/>
  <c r="F360" i="1"/>
  <c r="C361" i="1"/>
  <c r="E361" i="1"/>
  <c r="F361" i="1"/>
  <c r="C362" i="1"/>
  <c r="E362" i="1"/>
  <c r="F362" i="1"/>
  <c r="C363" i="1"/>
  <c r="E363" i="1"/>
  <c r="F363" i="1"/>
  <c r="C364" i="1"/>
  <c r="E364" i="1"/>
  <c r="F364" i="1"/>
  <c r="C365" i="1"/>
  <c r="E365" i="1"/>
  <c r="F365" i="1"/>
  <c r="C366" i="1"/>
  <c r="E366" i="1"/>
  <c r="C367" i="1"/>
  <c r="E367" i="1"/>
  <c r="C368" i="1"/>
  <c r="E368" i="1"/>
  <c r="F368" i="1"/>
  <c r="C369" i="1"/>
  <c r="E369" i="1"/>
  <c r="F369" i="1"/>
  <c r="C370" i="1"/>
  <c r="E370" i="1"/>
  <c r="F370" i="1"/>
  <c r="C371" i="1"/>
  <c r="E371" i="1"/>
  <c r="F371" i="1"/>
  <c r="C372" i="1"/>
  <c r="E372" i="1"/>
  <c r="F372" i="1"/>
  <c r="C373" i="1"/>
  <c r="E373" i="1"/>
  <c r="F373" i="1"/>
  <c r="C374" i="1"/>
  <c r="E374" i="1"/>
  <c r="C375" i="1"/>
  <c r="E375" i="1"/>
  <c r="C376" i="1"/>
  <c r="E376" i="1"/>
  <c r="F376" i="1"/>
  <c r="C377" i="1"/>
  <c r="E377" i="1"/>
  <c r="F377" i="1"/>
  <c r="C378" i="1"/>
  <c r="E378" i="1"/>
  <c r="F378" i="1"/>
  <c r="C379" i="1"/>
  <c r="E379" i="1"/>
  <c r="F379" i="1"/>
  <c r="C380" i="1"/>
  <c r="E380" i="1"/>
  <c r="F380" i="1"/>
  <c r="C381" i="1"/>
  <c r="E381" i="1"/>
  <c r="F381" i="1"/>
  <c r="C382" i="1"/>
  <c r="E382" i="1"/>
  <c r="C383" i="1"/>
  <c r="E383" i="1"/>
  <c r="C384" i="1"/>
  <c r="E384" i="1"/>
  <c r="F384" i="1"/>
  <c r="C385" i="1"/>
  <c r="E385" i="1"/>
  <c r="F385" i="1"/>
  <c r="C386" i="1"/>
  <c r="E386" i="1"/>
  <c r="F386" i="1"/>
  <c r="C387" i="1"/>
  <c r="E387" i="1"/>
  <c r="F387" i="1"/>
  <c r="C388" i="1"/>
  <c r="E388" i="1"/>
  <c r="F388" i="1"/>
  <c r="C389" i="1"/>
  <c r="E389" i="1"/>
  <c r="F389" i="1"/>
  <c r="C390" i="1"/>
  <c r="E390" i="1"/>
  <c r="C391" i="1"/>
  <c r="E391" i="1"/>
  <c r="C392" i="1"/>
  <c r="E392" i="1"/>
  <c r="F392" i="1"/>
  <c r="C393" i="1"/>
  <c r="E393" i="1"/>
  <c r="F393" i="1"/>
  <c r="C394" i="1"/>
  <c r="E394" i="1"/>
  <c r="F394" i="1"/>
  <c r="C395" i="1"/>
  <c r="E395" i="1"/>
  <c r="F395" i="1"/>
  <c r="C396" i="1"/>
  <c r="E396" i="1"/>
  <c r="F396" i="1"/>
  <c r="C397" i="1"/>
  <c r="E397" i="1"/>
  <c r="F397" i="1"/>
  <c r="C398" i="1"/>
  <c r="E398" i="1"/>
  <c r="C399" i="1"/>
  <c r="E399" i="1"/>
  <c r="C400" i="1"/>
  <c r="E400" i="1"/>
  <c r="F400" i="1"/>
  <c r="C401" i="1"/>
  <c r="E401" i="1"/>
  <c r="F401" i="1"/>
  <c r="C402" i="1"/>
  <c r="E402" i="1"/>
  <c r="F402" i="1"/>
  <c r="C403" i="1"/>
  <c r="E403" i="1"/>
  <c r="F403" i="1"/>
  <c r="C404" i="1"/>
  <c r="E404" i="1"/>
  <c r="F404" i="1"/>
  <c r="C405" i="1"/>
  <c r="E405" i="1"/>
  <c r="F405" i="1"/>
  <c r="C406" i="1"/>
  <c r="E406" i="1"/>
  <c r="C407" i="1"/>
  <c r="E407" i="1"/>
  <c r="C408" i="1"/>
  <c r="E408" i="1"/>
  <c r="F408" i="1"/>
  <c r="C409" i="1"/>
  <c r="E409" i="1"/>
  <c r="F409" i="1"/>
  <c r="C410" i="1"/>
  <c r="E410" i="1"/>
  <c r="F410" i="1"/>
  <c r="C411" i="1"/>
  <c r="E411" i="1"/>
  <c r="F411" i="1"/>
  <c r="C412" i="1"/>
  <c r="E412" i="1"/>
  <c r="F412" i="1"/>
  <c r="C413" i="1"/>
  <c r="E413" i="1"/>
  <c r="F413" i="1"/>
  <c r="C414" i="1"/>
  <c r="E414" i="1"/>
  <c r="C415" i="1"/>
  <c r="E415" i="1"/>
  <c r="C416" i="1"/>
  <c r="E416" i="1"/>
  <c r="F416" i="1"/>
  <c r="C417" i="1"/>
  <c r="E417" i="1"/>
  <c r="F417" i="1"/>
  <c r="C418" i="1"/>
  <c r="E418" i="1"/>
  <c r="F418" i="1"/>
  <c r="C419" i="1"/>
  <c r="E419" i="1"/>
  <c r="F419" i="1"/>
  <c r="C420" i="1"/>
  <c r="E420" i="1"/>
  <c r="F420" i="1"/>
  <c r="C421" i="1"/>
  <c r="E421" i="1"/>
  <c r="F421" i="1"/>
  <c r="C422" i="1"/>
  <c r="E422" i="1"/>
  <c r="C423" i="1"/>
  <c r="E423" i="1"/>
  <c r="C424" i="1"/>
  <c r="E424" i="1"/>
  <c r="F424" i="1"/>
  <c r="C425" i="1"/>
  <c r="E425" i="1"/>
  <c r="F425" i="1"/>
  <c r="C426" i="1"/>
  <c r="E426" i="1"/>
  <c r="F426" i="1"/>
  <c r="C427" i="1"/>
  <c r="E427" i="1"/>
  <c r="F427" i="1"/>
  <c r="C428" i="1"/>
  <c r="E428" i="1"/>
  <c r="F428" i="1"/>
  <c r="C429" i="1"/>
  <c r="E429" i="1"/>
  <c r="F429" i="1"/>
  <c r="C430" i="1"/>
  <c r="E430" i="1"/>
  <c r="C431" i="1"/>
  <c r="E431" i="1"/>
  <c r="C432" i="1"/>
  <c r="E432" i="1"/>
  <c r="F432" i="1"/>
  <c r="C433" i="1"/>
  <c r="E433" i="1"/>
  <c r="F433" i="1"/>
  <c r="C434" i="1"/>
  <c r="E434" i="1"/>
  <c r="F434" i="1"/>
  <c r="C435" i="1"/>
  <c r="E435" i="1"/>
  <c r="F435" i="1"/>
  <c r="C436" i="1"/>
  <c r="E436" i="1"/>
  <c r="F436" i="1"/>
  <c r="C437" i="1"/>
  <c r="E437" i="1"/>
  <c r="F437" i="1"/>
  <c r="C438" i="1"/>
  <c r="E438" i="1"/>
  <c r="C439" i="1"/>
  <c r="E439" i="1"/>
  <c r="C440" i="1"/>
  <c r="E440" i="1"/>
  <c r="F440" i="1"/>
  <c r="C441" i="1"/>
  <c r="E441" i="1"/>
  <c r="F441" i="1"/>
  <c r="C442" i="1"/>
  <c r="E442" i="1"/>
  <c r="F442" i="1"/>
  <c r="C443" i="1"/>
  <c r="E443" i="1"/>
  <c r="F443" i="1"/>
  <c r="C444" i="1"/>
  <c r="E444" i="1"/>
  <c r="F444" i="1"/>
  <c r="C445" i="1"/>
  <c r="E445" i="1"/>
  <c r="F445" i="1"/>
  <c r="C446" i="1"/>
  <c r="E446" i="1"/>
  <c r="C447" i="1"/>
  <c r="E447" i="1"/>
  <c r="C448" i="1"/>
  <c r="E448" i="1"/>
  <c r="F448" i="1"/>
  <c r="C449" i="1"/>
  <c r="E449" i="1"/>
  <c r="F449" i="1"/>
  <c r="C450" i="1"/>
  <c r="E450" i="1"/>
  <c r="F450" i="1"/>
  <c r="C451" i="1"/>
  <c r="E451" i="1"/>
  <c r="F451" i="1"/>
  <c r="C452" i="1"/>
  <c r="E452" i="1"/>
  <c r="F452" i="1"/>
  <c r="C453" i="1"/>
  <c r="E453" i="1"/>
  <c r="F453" i="1"/>
  <c r="C454" i="1"/>
  <c r="E454" i="1"/>
  <c r="C455" i="1"/>
  <c r="E455" i="1"/>
  <c r="C456" i="1"/>
  <c r="E456" i="1"/>
  <c r="F456" i="1"/>
  <c r="C457" i="1"/>
  <c r="E457" i="1"/>
  <c r="F457" i="1"/>
  <c r="C458" i="1"/>
  <c r="E458" i="1"/>
  <c r="F458" i="1"/>
  <c r="C459" i="1"/>
  <c r="E459" i="1"/>
  <c r="F459" i="1"/>
  <c r="C460" i="1"/>
  <c r="E460" i="1"/>
  <c r="F460" i="1"/>
  <c r="C461" i="1"/>
  <c r="E461" i="1"/>
  <c r="F461" i="1"/>
  <c r="C462" i="1"/>
  <c r="E462" i="1"/>
  <c r="C463" i="1"/>
  <c r="E463" i="1"/>
  <c r="C464" i="1"/>
  <c r="E464" i="1"/>
  <c r="F464" i="1"/>
  <c r="C465" i="1"/>
  <c r="E465" i="1"/>
  <c r="F465" i="1"/>
  <c r="C466" i="1"/>
  <c r="E466" i="1"/>
  <c r="F466" i="1"/>
  <c r="C467" i="1"/>
  <c r="E467" i="1"/>
  <c r="F467" i="1"/>
  <c r="C468" i="1"/>
  <c r="E468" i="1"/>
  <c r="F468" i="1"/>
  <c r="C469" i="1"/>
  <c r="E469" i="1"/>
  <c r="F469" i="1"/>
  <c r="C470" i="1"/>
  <c r="E470" i="1"/>
  <c r="C471" i="1"/>
  <c r="E471" i="1"/>
  <c r="C472" i="1"/>
  <c r="E472" i="1"/>
  <c r="F472" i="1"/>
  <c r="C473" i="1"/>
  <c r="E473" i="1"/>
  <c r="F473" i="1"/>
  <c r="C474" i="1"/>
  <c r="E474" i="1"/>
  <c r="F474" i="1"/>
  <c r="C475" i="1"/>
  <c r="E475" i="1"/>
  <c r="F475" i="1"/>
  <c r="C476" i="1"/>
  <c r="E476" i="1"/>
  <c r="F476" i="1"/>
  <c r="C477" i="1"/>
  <c r="E477" i="1"/>
  <c r="F477" i="1"/>
  <c r="C478" i="1"/>
  <c r="E478" i="1"/>
  <c r="C479" i="1"/>
  <c r="E479" i="1"/>
  <c r="C480" i="1"/>
  <c r="E480" i="1"/>
  <c r="F480" i="1"/>
  <c r="C481" i="1"/>
  <c r="E481" i="1"/>
  <c r="F481" i="1"/>
  <c r="C482" i="1"/>
  <c r="E482" i="1"/>
  <c r="F482" i="1"/>
  <c r="C483" i="1"/>
  <c r="E483" i="1"/>
  <c r="F483" i="1"/>
  <c r="C484" i="1"/>
  <c r="E484" i="1"/>
  <c r="F484" i="1"/>
  <c r="C485" i="1"/>
  <c r="E485" i="1"/>
  <c r="F485" i="1"/>
  <c r="C486" i="1"/>
  <c r="E486" i="1"/>
  <c r="C487" i="1"/>
  <c r="E487" i="1"/>
  <c r="C488" i="1"/>
  <c r="E488" i="1"/>
  <c r="F488" i="1"/>
  <c r="C489" i="1"/>
  <c r="E489" i="1"/>
  <c r="F489" i="1"/>
  <c r="C490" i="1"/>
  <c r="E490" i="1"/>
  <c r="F490" i="1"/>
  <c r="C491" i="1"/>
  <c r="E491" i="1"/>
  <c r="F491" i="1"/>
  <c r="C492" i="1"/>
  <c r="E492" i="1"/>
  <c r="F492" i="1"/>
  <c r="C493" i="1"/>
  <c r="E493" i="1"/>
  <c r="F493" i="1"/>
  <c r="C494" i="1"/>
  <c r="E494" i="1"/>
  <c r="C495" i="1"/>
  <c r="E495" i="1"/>
  <c r="C496" i="1"/>
  <c r="E496" i="1"/>
  <c r="F496" i="1"/>
  <c r="C497" i="1"/>
  <c r="E497" i="1"/>
  <c r="F497" i="1"/>
  <c r="C498" i="1"/>
  <c r="E498" i="1"/>
  <c r="F498" i="1"/>
  <c r="C499" i="1"/>
  <c r="E499" i="1"/>
  <c r="F499" i="1"/>
  <c r="C500" i="1"/>
  <c r="E500" i="1"/>
  <c r="F500" i="1"/>
  <c r="C501" i="1"/>
  <c r="E501" i="1"/>
  <c r="F501" i="1"/>
  <c r="C502" i="1"/>
  <c r="E502" i="1"/>
  <c r="C503" i="1"/>
  <c r="E503" i="1"/>
  <c r="C504" i="1"/>
  <c r="E504" i="1"/>
  <c r="F504" i="1"/>
  <c r="C505" i="1"/>
  <c r="E505" i="1"/>
  <c r="F505" i="1"/>
  <c r="C506" i="1"/>
  <c r="E506" i="1"/>
  <c r="F506" i="1"/>
  <c r="C507" i="1"/>
  <c r="E507" i="1"/>
  <c r="F507" i="1"/>
  <c r="C508" i="1"/>
  <c r="E508" i="1"/>
  <c r="F508" i="1"/>
  <c r="C509" i="1"/>
  <c r="E509" i="1"/>
  <c r="F509" i="1"/>
  <c r="C510" i="1"/>
  <c r="E510" i="1"/>
  <c r="C511" i="1"/>
  <c r="E511" i="1"/>
  <c r="C512" i="1"/>
  <c r="E512" i="1"/>
  <c r="F512" i="1"/>
  <c r="C513" i="1"/>
  <c r="E513" i="1"/>
  <c r="F513" i="1"/>
  <c r="C514" i="1"/>
  <c r="E514" i="1"/>
  <c r="F514" i="1"/>
  <c r="C515" i="1"/>
  <c r="E515" i="1"/>
  <c r="F515" i="1"/>
  <c r="C516" i="1"/>
  <c r="E516" i="1"/>
  <c r="F516" i="1"/>
  <c r="C517" i="1"/>
  <c r="E517" i="1"/>
  <c r="F517" i="1"/>
  <c r="C518" i="1"/>
  <c r="E518" i="1"/>
  <c r="C519" i="1"/>
  <c r="E519" i="1"/>
  <c r="C520" i="1"/>
  <c r="E520" i="1"/>
  <c r="F520" i="1"/>
  <c r="C521" i="1"/>
  <c r="E521" i="1"/>
  <c r="F521" i="1"/>
  <c r="C522" i="1"/>
  <c r="E522" i="1"/>
  <c r="F522" i="1"/>
  <c r="C523" i="1"/>
  <c r="E523" i="1"/>
  <c r="F523" i="1"/>
  <c r="C524" i="1"/>
  <c r="E524" i="1"/>
  <c r="F524" i="1"/>
  <c r="C525" i="1"/>
  <c r="E525" i="1"/>
  <c r="F525" i="1"/>
  <c r="C526" i="1"/>
  <c r="E526" i="1"/>
  <c r="C527" i="1"/>
  <c r="E527" i="1"/>
  <c r="C528" i="1"/>
  <c r="E528" i="1"/>
  <c r="F528" i="1"/>
  <c r="C529" i="1"/>
  <c r="E529" i="1"/>
  <c r="F529" i="1"/>
  <c r="C530" i="1"/>
  <c r="E530" i="1"/>
  <c r="F530" i="1"/>
  <c r="C531" i="1"/>
  <c r="E531" i="1"/>
  <c r="F531" i="1"/>
  <c r="C532" i="1"/>
  <c r="E532" i="1"/>
  <c r="F532" i="1"/>
  <c r="C533" i="1"/>
  <c r="E533" i="1"/>
  <c r="F533" i="1"/>
  <c r="C534" i="1"/>
  <c r="E534" i="1"/>
  <c r="C535" i="1"/>
  <c r="E535" i="1"/>
  <c r="C536" i="1"/>
  <c r="E536" i="1"/>
  <c r="F536" i="1"/>
  <c r="C537" i="1"/>
  <c r="E537" i="1"/>
  <c r="F537" i="1"/>
  <c r="C538" i="1"/>
  <c r="E538" i="1"/>
  <c r="F538" i="1"/>
  <c r="C539" i="1"/>
  <c r="E539" i="1"/>
  <c r="F539" i="1"/>
  <c r="C540" i="1"/>
  <c r="E540" i="1"/>
  <c r="F540" i="1"/>
  <c r="C541" i="1"/>
  <c r="E541" i="1"/>
  <c r="F541" i="1"/>
  <c r="C542" i="1"/>
  <c r="E542" i="1"/>
  <c r="C543" i="1"/>
  <c r="E543" i="1"/>
  <c r="C544" i="1"/>
  <c r="E544" i="1"/>
  <c r="F544" i="1"/>
  <c r="C545" i="1"/>
  <c r="E545" i="1"/>
  <c r="F545" i="1"/>
  <c r="C546" i="1"/>
  <c r="E546" i="1"/>
  <c r="F546" i="1"/>
  <c r="C547" i="1"/>
  <c r="E547" i="1"/>
  <c r="F547" i="1"/>
  <c r="C548" i="1"/>
  <c r="E548" i="1"/>
  <c r="F548" i="1"/>
  <c r="C549" i="1"/>
  <c r="E549" i="1"/>
  <c r="F549" i="1"/>
  <c r="C550" i="1"/>
  <c r="E550" i="1"/>
  <c r="C551" i="1"/>
  <c r="E551" i="1"/>
  <c r="C552" i="1"/>
  <c r="E552" i="1"/>
  <c r="F552" i="1"/>
  <c r="C553" i="1"/>
  <c r="E553" i="1"/>
  <c r="F553" i="1"/>
  <c r="C554" i="1"/>
  <c r="E554" i="1"/>
  <c r="F554" i="1"/>
  <c r="C555" i="1"/>
  <c r="E555" i="1"/>
  <c r="F555" i="1"/>
  <c r="C556" i="1"/>
  <c r="E556" i="1"/>
  <c r="F556" i="1"/>
  <c r="C557" i="1"/>
  <c r="E557" i="1"/>
  <c r="F557" i="1"/>
  <c r="C558" i="1"/>
  <c r="E558" i="1"/>
  <c r="C559" i="1"/>
  <c r="E559" i="1"/>
  <c r="C560" i="1"/>
  <c r="E560" i="1"/>
  <c r="F560" i="1"/>
  <c r="C561" i="1"/>
  <c r="E561" i="1"/>
  <c r="F561" i="1"/>
  <c r="C562" i="1"/>
  <c r="E562" i="1"/>
  <c r="F562" i="1"/>
  <c r="C563" i="1"/>
  <c r="E563" i="1"/>
  <c r="F563" i="1"/>
  <c r="C564" i="1"/>
  <c r="E564" i="1"/>
  <c r="F564" i="1"/>
  <c r="C565" i="1"/>
  <c r="E565" i="1"/>
  <c r="F565" i="1"/>
  <c r="C566" i="1"/>
  <c r="E566" i="1"/>
  <c r="C567" i="1"/>
  <c r="E567" i="1"/>
  <c r="C568" i="1"/>
  <c r="E568" i="1"/>
  <c r="F568" i="1"/>
  <c r="C569" i="1"/>
  <c r="E569" i="1"/>
  <c r="F569" i="1"/>
  <c r="C570" i="1"/>
  <c r="E570" i="1"/>
  <c r="F570" i="1"/>
  <c r="C571" i="1"/>
  <c r="E571" i="1"/>
  <c r="F571" i="1"/>
  <c r="C572" i="1"/>
  <c r="E572" i="1"/>
  <c r="F572" i="1"/>
  <c r="C573" i="1"/>
  <c r="E573" i="1"/>
  <c r="F573" i="1"/>
  <c r="C574" i="1"/>
  <c r="E574" i="1"/>
  <c r="C575" i="1"/>
  <c r="E575" i="1"/>
  <c r="C576" i="1"/>
  <c r="E576" i="1"/>
  <c r="F576" i="1"/>
  <c r="C577" i="1"/>
  <c r="E577" i="1"/>
  <c r="F577" i="1"/>
  <c r="C578" i="1"/>
  <c r="E578" i="1"/>
  <c r="F578" i="1"/>
  <c r="C579" i="1"/>
  <c r="E579" i="1"/>
  <c r="F579" i="1"/>
  <c r="C580" i="1"/>
  <c r="E580" i="1"/>
  <c r="F580" i="1"/>
  <c r="C581" i="1"/>
  <c r="E581" i="1"/>
  <c r="F581" i="1"/>
  <c r="C582" i="1"/>
  <c r="E582" i="1"/>
  <c r="C583" i="1"/>
  <c r="E583" i="1"/>
  <c r="C584" i="1"/>
  <c r="E584" i="1"/>
  <c r="F584" i="1"/>
  <c r="C585" i="1"/>
  <c r="E585" i="1"/>
  <c r="F585" i="1"/>
  <c r="C586" i="1"/>
  <c r="E586" i="1"/>
  <c r="F586" i="1"/>
  <c r="C587" i="1"/>
  <c r="E587" i="1"/>
  <c r="F587" i="1"/>
  <c r="C588" i="1"/>
  <c r="E588" i="1"/>
  <c r="F588" i="1"/>
  <c r="C589" i="1"/>
  <c r="E589" i="1"/>
  <c r="F589" i="1"/>
  <c r="C590" i="1"/>
  <c r="E590" i="1"/>
  <c r="C591" i="1"/>
  <c r="E591" i="1"/>
  <c r="C592" i="1"/>
  <c r="E592" i="1"/>
  <c r="F592" i="1"/>
  <c r="C593" i="1"/>
  <c r="E593" i="1"/>
  <c r="F593" i="1"/>
  <c r="C594" i="1"/>
  <c r="E594" i="1"/>
  <c r="F594" i="1"/>
  <c r="C595" i="1"/>
  <c r="E595" i="1"/>
  <c r="F595" i="1"/>
  <c r="C596" i="1"/>
  <c r="E596" i="1"/>
  <c r="F596" i="1"/>
  <c r="C597" i="1"/>
  <c r="E597" i="1"/>
  <c r="F597" i="1"/>
  <c r="C598" i="1"/>
  <c r="E598" i="1"/>
  <c r="C599" i="1"/>
  <c r="E599" i="1"/>
  <c r="C600" i="1"/>
  <c r="E600" i="1"/>
  <c r="F600" i="1"/>
  <c r="C601" i="1"/>
  <c r="E601" i="1"/>
  <c r="F601" i="1"/>
  <c r="C602" i="1"/>
  <c r="E602" i="1"/>
  <c r="F602" i="1"/>
  <c r="C603" i="1"/>
  <c r="E603" i="1"/>
  <c r="F603" i="1"/>
  <c r="C604" i="1"/>
  <c r="E604" i="1"/>
  <c r="F604" i="1"/>
  <c r="C605" i="1"/>
  <c r="E605" i="1"/>
  <c r="F605" i="1"/>
  <c r="C606" i="1"/>
  <c r="E606" i="1"/>
  <c r="C607" i="1"/>
  <c r="E607" i="1"/>
  <c r="C608" i="1"/>
  <c r="E608" i="1"/>
  <c r="F608" i="1"/>
  <c r="C609" i="1"/>
  <c r="E609" i="1"/>
  <c r="F609" i="1"/>
  <c r="C610" i="1"/>
  <c r="E610" i="1"/>
  <c r="F610" i="1"/>
  <c r="C611" i="1"/>
  <c r="E611" i="1"/>
  <c r="F611" i="1"/>
  <c r="C612" i="1"/>
  <c r="E612" i="1"/>
  <c r="F612" i="1"/>
  <c r="C613" i="1"/>
  <c r="E613" i="1"/>
  <c r="F613" i="1"/>
  <c r="C614" i="1"/>
  <c r="E614" i="1"/>
  <c r="C615" i="1"/>
  <c r="E615" i="1"/>
  <c r="C616" i="1"/>
  <c r="E616" i="1"/>
  <c r="F616" i="1"/>
  <c r="C617" i="1"/>
  <c r="E617" i="1"/>
  <c r="F617" i="1"/>
  <c r="C618" i="1"/>
  <c r="E618" i="1"/>
  <c r="F618" i="1"/>
  <c r="C619" i="1"/>
  <c r="E619" i="1"/>
  <c r="F619" i="1"/>
  <c r="C620" i="1"/>
  <c r="E620" i="1"/>
  <c r="F620" i="1"/>
  <c r="C621" i="1"/>
  <c r="E621" i="1"/>
  <c r="F621" i="1"/>
  <c r="C622" i="1"/>
  <c r="E622" i="1"/>
  <c r="C623" i="1"/>
  <c r="E623" i="1"/>
  <c r="C624" i="1"/>
  <c r="E624" i="1"/>
  <c r="F624" i="1"/>
  <c r="C625" i="1"/>
  <c r="E625" i="1"/>
  <c r="F625" i="1"/>
  <c r="C626" i="1"/>
  <c r="E626" i="1"/>
  <c r="F626" i="1"/>
  <c r="C627" i="1"/>
  <c r="E627" i="1"/>
  <c r="F627" i="1"/>
  <c r="C628" i="1"/>
  <c r="E628" i="1"/>
  <c r="F628" i="1"/>
  <c r="C629" i="1"/>
  <c r="E629" i="1"/>
  <c r="F629" i="1"/>
  <c r="C630" i="1"/>
  <c r="E630" i="1"/>
  <c r="C631" i="1"/>
  <c r="E631" i="1"/>
  <c r="C632" i="1"/>
  <c r="E632" i="1"/>
  <c r="F632" i="1"/>
  <c r="C633" i="1"/>
  <c r="E633" i="1"/>
  <c r="F633" i="1"/>
  <c r="C634" i="1"/>
  <c r="E634" i="1"/>
  <c r="F634" i="1"/>
  <c r="C635" i="1"/>
  <c r="E635" i="1"/>
  <c r="F635" i="1"/>
  <c r="C636" i="1"/>
  <c r="E636" i="1"/>
  <c r="F636" i="1"/>
  <c r="C637" i="1"/>
  <c r="E637" i="1"/>
  <c r="F637" i="1"/>
  <c r="C638" i="1"/>
  <c r="E638" i="1"/>
  <c r="C639" i="1"/>
  <c r="E639" i="1"/>
  <c r="C640" i="1"/>
  <c r="E640" i="1"/>
  <c r="F640" i="1"/>
  <c r="C641" i="1"/>
  <c r="E641" i="1"/>
  <c r="F641" i="1"/>
  <c r="C642" i="1"/>
  <c r="E642" i="1"/>
  <c r="F642" i="1"/>
  <c r="C643" i="1"/>
  <c r="E643" i="1"/>
  <c r="F643" i="1"/>
  <c r="C644" i="1"/>
  <c r="E644" i="1"/>
  <c r="F644" i="1"/>
  <c r="C645" i="1"/>
  <c r="E645" i="1"/>
  <c r="F645" i="1"/>
  <c r="C646" i="1"/>
  <c r="E646" i="1"/>
  <c r="C647" i="1"/>
  <c r="E647" i="1"/>
  <c r="C648" i="1"/>
  <c r="E648" i="1"/>
  <c r="F648" i="1"/>
  <c r="C649" i="1"/>
  <c r="E649" i="1"/>
  <c r="F649" i="1"/>
  <c r="C650" i="1"/>
  <c r="E650" i="1"/>
  <c r="F650" i="1"/>
  <c r="C651" i="1"/>
  <c r="E651" i="1"/>
  <c r="F651" i="1"/>
  <c r="C652" i="1"/>
  <c r="E652" i="1"/>
  <c r="F652" i="1"/>
  <c r="C653" i="1"/>
  <c r="E653" i="1"/>
  <c r="F653" i="1"/>
  <c r="C654" i="1"/>
  <c r="E654" i="1"/>
  <c r="C655" i="1"/>
  <c r="E655" i="1"/>
  <c r="C656" i="1"/>
  <c r="E656" i="1"/>
  <c r="F656" i="1"/>
  <c r="C657" i="1"/>
  <c r="E657" i="1"/>
  <c r="F657" i="1"/>
  <c r="C658" i="1"/>
  <c r="E658" i="1"/>
  <c r="F658" i="1"/>
  <c r="C659" i="1"/>
  <c r="E659" i="1"/>
  <c r="F659" i="1"/>
  <c r="C660" i="1"/>
  <c r="E660" i="1"/>
  <c r="F660" i="1"/>
  <c r="C661" i="1"/>
  <c r="E661" i="1"/>
  <c r="F661" i="1"/>
  <c r="C662" i="1"/>
  <c r="E662" i="1"/>
  <c r="C663" i="1"/>
  <c r="E663" i="1"/>
  <c r="C664" i="1"/>
  <c r="E664" i="1"/>
  <c r="F664" i="1"/>
  <c r="C665" i="1"/>
  <c r="E665" i="1"/>
  <c r="F665" i="1"/>
  <c r="C666" i="1"/>
  <c r="E666" i="1"/>
  <c r="F666" i="1"/>
  <c r="C667" i="1"/>
  <c r="E667" i="1"/>
  <c r="F667" i="1"/>
  <c r="C668" i="1"/>
  <c r="E668" i="1"/>
  <c r="F668" i="1"/>
  <c r="C669" i="1"/>
  <c r="E669" i="1"/>
  <c r="F669" i="1"/>
  <c r="C670" i="1"/>
  <c r="E670" i="1"/>
  <c r="C671" i="1"/>
  <c r="E671" i="1"/>
  <c r="C672" i="1"/>
  <c r="E672" i="1"/>
  <c r="F672" i="1"/>
  <c r="C673" i="1"/>
  <c r="E673" i="1"/>
  <c r="F673" i="1"/>
  <c r="C674" i="1"/>
  <c r="E674" i="1"/>
  <c r="F674" i="1"/>
  <c r="C675" i="1"/>
  <c r="E675" i="1"/>
  <c r="F675" i="1"/>
  <c r="C676" i="1"/>
  <c r="E676" i="1"/>
  <c r="F676" i="1"/>
  <c r="C677" i="1"/>
  <c r="E677" i="1"/>
  <c r="F677" i="1"/>
  <c r="C678" i="1"/>
  <c r="E678" i="1"/>
  <c r="C679" i="1"/>
  <c r="E679" i="1"/>
  <c r="C680" i="1"/>
  <c r="E680" i="1"/>
  <c r="F680" i="1"/>
  <c r="C681" i="1"/>
  <c r="E681" i="1"/>
  <c r="F681" i="1"/>
  <c r="C682" i="1"/>
  <c r="E682" i="1"/>
  <c r="F682" i="1"/>
  <c r="C683" i="1"/>
  <c r="E683" i="1"/>
  <c r="F683" i="1"/>
  <c r="C684" i="1"/>
  <c r="E684" i="1"/>
  <c r="F684" i="1"/>
  <c r="C685" i="1"/>
  <c r="E685" i="1"/>
  <c r="F685" i="1"/>
  <c r="C686" i="1"/>
  <c r="E686" i="1"/>
  <c r="C687" i="1"/>
  <c r="E687" i="1"/>
  <c r="C688" i="1"/>
  <c r="E688" i="1"/>
  <c r="F688" i="1"/>
  <c r="C689" i="1"/>
  <c r="E689" i="1"/>
  <c r="F689" i="1"/>
  <c r="C690" i="1"/>
  <c r="E690" i="1"/>
  <c r="F690" i="1"/>
  <c r="C691" i="1"/>
  <c r="E691" i="1"/>
  <c r="F691" i="1"/>
  <c r="C692" i="1"/>
  <c r="E692" i="1"/>
  <c r="F692" i="1"/>
  <c r="C693" i="1"/>
  <c r="E693" i="1"/>
  <c r="F693" i="1"/>
  <c r="C694" i="1"/>
  <c r="E694" i="1"/>
  <c r="C695" i="1"/>
  <c r="E695" i="1"/>
  <c r="C696" i="1"/>
  <c r="E696" i="1"/>
  <c r="F696" i="1"/>
  <c r="C697" i="1"/>
  <c r="E697" i="1"/>
  <c r="F697" i="1"/>
  <c r="C698" i="1"/>
  <c r="E698" i="1"/>
  <c r="F698" i="1"/>
  <c r="C699" i="1"/>
  <c r="E699" i="1"/>
  <c r="F699" i="1"/>
  <c r="C700" i="1"/>
  <c r="E700" i="1"/>
  <c r="F700" i="1"/>
  <c r="C701" i="1"/>
  <c r="E701" i="1"/>
  <c r="F701" i="1"/>
  <c r="C702" i="1"/>
  <c r="E702" i="1"/>
  <c r="C703" i="1"/>
  <c r="E703" i="1"/>
  <c r="C704" i="1"/>
  <c r="E704" i="1"/>
  <c r="F704" i="1"/>
  <c r="C705" i="1"/>
  <c r="E705" i="1"/>
  <c r="F705" i="1"/>
  <c r="C706" i="1"/>
  <c r="E706" i="1"/>
  <c r="F706" i="1"/>
  <c r="C707" i="1"/>
  <c r="E707" i="1"/>
  <c r="F707" i="1"/>
  <c r="C708" i="1"/>
  <c r="E708" i="1"/>
  <c r="F708" i="1"/>
  <c r="C709" i="1"/>
  <c r="E709" i="1"/>
  <c r="F709" i="1"/>
  <c r="C710" i="1"/>
  <c r="E710" i="1"/>
  <c r="C711" i="1"/>
  <c r="E711" i="1"/>
  <c r="C712" i="1"/>
  <c r="E712" i="1"/>
  <c r="F712" i="1"/>
  <c r="C713" i="1"/>
  <c r="E713" i="1"/>
  <c r="F713" i="1"/>
  <c r="C714" i="1"/>
  <c r="E714" i="1"/>
  <c r="F714" i="1"/>
  <c r="C715" i="1"/>
  <c r="E715" i="1"/>
  <c r="F715" i="1"/>
  <c r="C716" i="1"/>
  <c r="E716" i="1"/>
  <c r="F716" i="1"/>
  <c r="C717" i="1"/>
  <c r="E717" i="1"/>
  <c r="F717" i="1"/>
  <c r="C718" i="1"/>
  <c r="E718" i="1"/>
  <c r="C719" i="1"/>
  <c r="E719" i="1"/>
  <c r="C720" i="1"/>
  <c r="E720" i="1"/>
  <c r="F720" i="1"/>
  <c r="C721" i="1"/>
  <c r="E721" i="1"/>
  <c r="F721" i="1"/>
  <c r="C722" i="1"/>
  <c r="E722" i="1"/>
  <c r="F722" i="1"/>
  <c r="C723" i="1"/>
  <c r="E723" i="1"/>
  <c r="F723" i="1"/>
  <c r="C724" i="1"/>
  <c r="E724" i="1"/>
  <c r="F724" i="1"/>
  <c r="C725" i="1"/>
  <c r="E725" i="1"/>
  <c r="F725" i="1"/>
  <c r="C726" i="1"/>
  <c r="E726" i="1"/>
  <c r="C727" i="1"/>
  <c r="E727" i="1"/>
  <c r="C728" i="1"/>
  <c r="E728" i="1"/>
  <c r="F728" i="1"/>
  <c r="C729" i="1"/>
  <c r="E729" i="1"/>
  <c r="F729" i="1"/>
  <c r="C730" i="1"/>
  <c r="E730" i="1"/>
  <c r="F730" i="1"/>
  <c r="C731" i="1"/>
  <c r="E731" i="1"/>
  <c r="F731" i="1"/>
  <c r="C732" i="1"/>
  <c r="E732" i="1"/>
  <c r="F732" i="1"/>
  <c r="C733" i="1"/>
  <c r="E733" i="1"/>
  <c r="F733" i="1"/>
  <c r="C734" i="1"/>
  <c r="E734" i="1"/>
  <c r="C735" i="1"/>
  <c r="E735" i="1"/>
  <c r="C736" i="1"/>
  <c r="E736" i="1"/>
  <c r="F736" i="1"/>
  <c r="C737" i="1"/>
  <c r="E737" i="1"/>
  <c r="F737" i="1"/>
  <c r="C738" i="1"/>
  <c r="E738" i="1"/>
  <c r="F738" i="1"/>
  <c r="C739" i="1"/>
  <c r="E739" i="1"/>
  <c r="F739" i="1"/>
  <c r="C740" i="1"/>
  <c r="E740" i="1"/>
  <c r="F740" i="1"/>
  <c r="C741" i="1"/>
  <c r="E741" i="1"/>
  <c r="F741" i="1"/>
  <c r="C742" i="1"/>
  <c r="E742" i="1"/>
  <c r="C743" i="1"/>
  <c r="E743" i="1"/>
  <c r="C744" i="1"/>
  <c r="E744" i="1"/>
  <c r="F744" i="1"/>
  <c r="C745" i="1"/>
  <c r="E745" i="1"/>
  <c r="F745" i="1"/>
  <c r="C746" i="1"/>
  <c r="E746" i="1"/>
  <c r="F746" i="1"/>
  <c r="C747" i="1"/>
  <c r="E747" i="1"/>
  <c r="F747" i="1"/>
  <c r="C748" i="1"/>
  <c r="E748" i="1"/>
  <c r="F748" i="1"/>
  <c r="C749" i="1"/>
  <c r="E749" i="1"/>
  <c r="F749" i="1"/>
  <c r="C750" i="1"/>
  <c r="E750" i="1"/>
  <c r="C751" i="1"/>
  <c r="E751" i="1"/>
  <c r="C752" i="1"/>
  <c r="E752" i="1"/>
  <c r="F752" i="1"/>
  <c r="C753" i="1"/>
  <c r="E753" i="1"/>
  <c r="F753" i="1"/>
  <c r="C754" i="1"/>
  <c r="E754" i="1"/>
  <c r="F754" i="1"/>
  <c r="C755" i="1"/>
  <c r="E755" i="1"/>
  <c r="F755" i="1"/>
  <c r="C756" i="1"/>
  <c r="E756" i="1"/>
  <c r="F756" i="1"/>
  <c r="C757" i="1"/>
  <c r="E757" i="1"/>
  <c r="F757" i="1"/>
  <c r="C758" i="1"/>
  <c r="E758" i="1"/>
  <c r="C759" i="1"/>
  <c r="E759" i="1"/>
  <c r="C760" i="1"/>
  <c r="E760" i="1"/>
  <c r="F760" i="1"/>
  <c r="C761" i="1"/>
  <c r="E761" i="1"/>
  <c r="F761" i="1"/>
  <c r="C762" i="1"/>
  <c r="E762" i="1"/>
  <c r="F762" i="1"/>
  <c r="C763" i="1"/>
  <c r="E763" i="1"/>
  <c r="F763" i="1"/>
  <c r="C764" i="1"/>
  <c r="E764" i="1"/>
  <c r="F764" i="1"/>
  <c r="C765" i="1"/>
  <c r="E765" i="1"/>
  <c r="F765" i="1"/>
  <c r="C766" i="1"/>
  <c r="E766" i="1"/>
  <c r="C767" i="1"/>
  <c r="E767" i="1"/>
  <c r="C768" i="1"/>
  <c r="E768" i="1"/>
  <c r="F768" i="1"/>
  <c r="C769" i="1"/>
  <c r="E769" i="1"/>
  <c r="F769" i="1"/>
  <c r="C770" i="1"/>
  <c r="E770" i="1"/>
  <c r="F770" i="1"/>
  <c r="C771" i="1"/>
  <c r="E771" i="1"/>
  <c r="F771" i="1"/>
  <c r="C772" i="1"/>
  <c r="E772" i="1"/>
  <c r="F772" i="1"/>
  <c r="C773" i="1"/>
  <c r="E773" i="1"/>
  <c r="F773" i="1"/>
  <c r="C774" i="1"/>
  <c r="E774" i="1"/>
  <c r="C775" i="1"/>
  <c r="E775" i="1"/>
  <c r="C776" i="1"/>
  <c r="E776" i="1"/>
  <c r="F776" i="1"/>
  <c r="C777" i="1"/>
  <c r="E777" i="1"/>
  <c r="F777" i="1"/>
  <c r="C778" i="1"/>
  <c r="E778" i="1"/>
  <c r="F778" i="1"/>
  <c r="C779" i="1"/>
  <c r="E779" i="1"/>
  <c r="F779" i="1"/>
  <c r="C780" i="1"/>
  <c r="E780" i="1"/>
  <c r="F780" i="1"/>
  <c r="C781" i="1"/>
  <c r="E781" i="1"/>
  <c r="F781" i="1"/>
  <c r="C782" i="1"/>
  <c r="E782" i="1"/>
  <c r="C783" i="1"/>
  <c r="E783" i="1"/>
  <c r="C784" i="1"/>
  <c r="E784" i="1"/>
  <c r="F784" i="1"/>
  <c r="C785" i="1"/>
  <c r="E785" i="1"/>
  <c r="F785" i="1"/>
  <c r="C786" i="1"/>
  <c r="E786" i="1"/>
  <c r="F786" i="1"/>
  <c r="C787" i="1"/>
  <c r="E787" i="1"/>
  <c r="F787" i="1"/>
  <c r="C788" i="1"/>
  <c r="E788" i="1"/>
  <c r="F788" i="1"/>
  <c r="C789" i="1"/>
  <c r="E789" i="1"/>
  <c r="F789" i="1"/>
  <c r="C790" i="1"/>
  <c r="E790" i="1"/>
  <c r="C791" i="1"/>
  <c r="E791" i="1"/>
  <c r="C792" i="1"/>
  <c r="E792" i="1"/>
  <c r="F792" i="1"/>
  <c r="C793" i="1"/>
  <c r="E793" i="1"/>
  <c r="F793" i="1"/>
  <c r="C794" i="1"/>
  <c r="E794" i="1"/>
  <c r="F794" i="1"/>
  <c r="C795" i="1"/>
  <c r="E795" i="1"/>
  <c r="F795" i="1"/>
  <c r="C796" i="1"/>
  <c r="E796" i="1"/>
  <c r="F796" i="1"/>
  <c r="C797" i="1"/>
  <c r="E797" i="1"/>
  <c r="F797" i="1"/>
  <c r="C798" i="1"/>
  <c r="E798" i="1"/>
  <c r="C799" i="1"/>
  <c r="E799" i="1"/>
  <c r="C800" i="1"/>
  <c r="E800" i="1"/>
  <c r="F800" i="1"/>
  <c r="C801" i="1"/>
  <c r="E801" i="1"/>
  <c r="F801" i="1"/>
  <c r="C802" i="1"/>
  <c r="E802" i="1"/>
  <c r="F802" i="1"/>
  <c r="C803" i="1"/>
  <c r="E803" i="1"/>
  <c r="F803" i="1"/>
  <c r="C804" i="1"/>
  <c r="E804" i="1"/>
  <c r="F804" i="1"/>
  <c r="C805" i="1"/>
  <c r="E805" i="1"/>
  <c r="F805" i="1"/>
  <c r="C806" i="1"/>
  <c r="E806" i="1"/>
  <c r="C807" i="1"/>
  <c r="E807" i="1"/>
  <c r="C808" i="1"/>
  <c r="E808" i="1"/>
  <c r="F808" i="1"/>
  <c r="C809" i="1"/>
  <c r="E809" i="1"/>
  <c r="F809" i="1"/>
  <c r="C810" i="1"/>
  <c r="E810" i="1"/>
  <c r="F810" i="1"/>
  <c r="C811" i="1"/>
  <c r="E811" i="1"/>
  <c r="F811" i="1"/>
  <c r="C812" i="1"/>
  <c r="E812" i="1"/>
  <c r="F812" i="1"/>
  <c r="C813" i="1"/>
  <c r="E813" i="1"/>
  <c r="F813" i="1"/>
  <c r="C814" i="1"/>
  <c r="E814" i="1"/>
  <c r="C815" i="1"/>
  <c r="E815" i="1"/>
  <c r="C816" i="1"/>
  <c r="E816" i="1"/>
  <c r="F816" i="1"/>
  <c r="C817" i="1"/>
  <c r="E817" i="1"/>
  <c r="F817" i="1"/>
  <c r="C818" i="1"/>
  <c r="E818" i="1"/>
  <c r="F818" i="1"/>
  <c r="C819" i="1"/>
  <c r="E819" i="1"/>
  <c r="F819" i="1"/>
  <c r="C820" i="1"/>
  <c r="E820" i="1"/>
  <c r="F820" i="1"/>
  <c r="C821" i="1"/>
  <c r="E821" i="1"/>
  <c r="F821" i="1"/>
  <c r="C822" i="1"/>
  <c r="E822" i="1"/>
  <c r="C823" i="1"/>
  <c r="E823" i="1"/>
  <c r="C824" i="1"/>
  <c r="E824" i="1"/>
  <c r="F824" i="1"/>
  <c r="C825" i="1"/>
  <c r="E825" i="1"/>
  <c r="F825" i="1"/>
  <c r="C826" i="1"/>
  <c r="E826" i="1"/>
  <c r="F826" i="1"/>
  <c r="C827" i="1"/>
  <c r="E827" i="1"/>
  <c r="F827" i="1"/>
  <c r="C828" i="1"/>
  <c r="E828" i="1"/>
  <c r="F828" i="1"/>
  <c r="C829" i="1"/>
  <c r="E829" i="1"/>
  <c r="F829" i="1"/>
  <c r="C830" i="1"/>
  <c r="E830" i="1"/>
  <c r="C831" i="1"/>
  <c r="E831" i="1"/>
  <c r="C832" i="1"/>
  <c r="E832" i="1"/>
  <c r="F832" i="1"/>
  <c r="C833" i="1"/>
  <c r="E833" i="1"/>
  <c r="F833" i="1"/>
  <c r="C834" i="1"/>
  <c r="E834" i="1"/>
  <c r="F834" i="1"/>
  <c r="C835" i="1"/>
  <c r="E835" i="1"/>
  <c r="F835" i="1"/>
  <c r="C836" i="1"/>
  <c r="E836" i="1"/>
  <c r="F836" i="1"/>
  <c r="C837" i="1"/>
  <c r="E837" i="1"/>
  <c r="F837" i="1"/>
  <c r="C838" i="1"/>
  <c r="E838" i="1"/>
  <c r="C839" i="1"/>
  <c r="E839" i="1"/>
  <c r="C840" i="1"/>
  <c r="E840" i="1"/>
  <c r="F840" i="1"/>
  <c r="C841" i="1"/>
  <c r="E841" i="1"/>
  <c r="F841" i="1"/>
  <c r="C842" i="1"/>
  <c r="E842" i="1"/>
  <c r="F842" i="1"/>
  <c r="C843" i="1"/>
  <c r="E843" i="1"/>
  <c r="F843" i="1"/>
  <c r="C844" i="1"/>
  <c r="E844" i="1"/>
  <c r="F844" i="1"/>
  <c r="C845" i="1"/>
  <c r="E845" i="1"/>
  <c r="F845" i="1"/>
  <c r="C846" i="1"/>
  <c r="E846" i="1"/>
  <c r="C847" i="1"/>
  <c r="E847" i="1"/>
  <c r="C848" i="1"/>
  <c r="E848" i="1"/>
  <c r="F848" i="1"/>
  <c r="C849" i="1"/>
  <c r="E849" i="1"/>
  <c r="F849" i="1"/>
  <c r="C850" i="1"/>
  <c r="E850" i="1"/>
  <c r="F850" i="1"/>
  <c r="C851" i="1"/>
  <c r="E851" i="1"/>
  <c r="F851" i="1"/>
  <c r="C852" i="1"/>
  <c r="E852" i="1"/>
  <c r="F852" i="1"/>
  <c r="C853" i="1"/>
  <c r="E853" i="1"/>
  <c r="F853" i="1"/>
  <c r="C854" i="1"/>
  <c r="E854" i="1"/>
  <c r="C855" i="1"/>
  <c r="E855" i="1"/>
  <c r="C856" i="1"/>
  <c r="E856" i="1"/>
  <c r="F856" i="1"/>
  <c r="C857" i="1"/>
  <c r="E857" i="1"/>
  <c r="F857" i="1"/>
  <c r="C858" i="1"/>
  <c r="E858" i="1"/>
  <c r="F858" i="1"/>
  <c r="C859" i="1"/>
  <c r="E859" i="1"/>
  <c r="F859" i="1"/>
  <c r="C860" i="1"/>
  <c r="E860" i="1"/>
  <c r="F860" i="1"/>
  <c r="C861" i="1"/>
  <c r="E861" i="1"/>
  <c r="F861" i="1"/>
  <c r="C862" i="1"/>
  <c r="E862" i="1"/>
  <c r="C863" i="1"/>
  <c r="E863" i="1"/>
  <c r="C864" i="1"/>
  <c r="E864" i="1"/>
  <c r="F864" i="1"/>
  <c r="C865" i="1"/>
  <c r="E865" i="1"/>
  <c r="F865" i="1"/>
  <c r="C866" i="1"/>
  <c r="E866" i="1"/>
  <c r="F866" i="1"/>
  <c r="C867" i="1"/>
  <c r="E867" i="1"/>
  <c r="F867" i="1"/>
  <c r="C868" i="1"/>
  <c r="E868" i="1"/>
  <c r="F868" i="1"/>
  <c r="C869" i="1"/>
  <c r="E869" i="1"/>
  <c r="F869" i="1"/>
  <c r="C870" i="1"/>
  <c r="E870" i="1"/>
  <c r="C871" i="1"/>
  <c r="E871" i="1"/>
  <c r="C872" i="1"/>
  <c r="E872" i="1"/>
  <c r="F872" i="1"/>
  <c r="C873" i="1"/>
  <c r="E873" i="1"/>
  <c r="F873" i="1"/>
  <c r="C874" i="1"/>
  <c r="E874" i="1"/>
  <c r="F874" i="1"/>
  <c r="C875" i="1"/>
  <c r="E875" i="1"/>
  <c r="F875" i="1"/>
  <c r="C876" i="1"/>
  <c r="E876" i="1"/>
  <c r="F876" i="1"/>
  <c r="C877" i="1"/>
  <c r="E877" i="1"/>
  <c r="F877" i="1"/>
  <c r="C878" i="1"/>
  <c r="E878" i="1"/>
  <c r="C879" i="1"/>
  <c r="E879" i="1"/>
  <c r="C880" i="1"/>
  <c r="E880" i="1"/>
  <c r="F880" i="1"/>
  <c r="C881" i="1"/>
  <c r="E881" i="1"/>
  <c r="F881" i="1"/>
  <c r="C882" i="1"/>
  <c r="E882" i="1"/>
  <c r="F882" i="1"/>
  <c r="C883" i="1"/>
  <c r="E883" i="1"/>
  <c r="F883" i="1"/>
  <c r="C884" i="1"/>
  <c r="E884" i="1"/>
  <c r="F884" i="1"/>
  <c r="C885" i="1"/>
  <c r="E885" i="1"/>
  <c r="F885" i="1"/>
  <c r="C886" i="1"/>
  <c r="E886" i="1"/>
  <c r="C887" i="1"/>
  <c r="E887" i="1"/>
  <c r="C888" i="1"/>
  <c r="E888" i="1"/>
  <c r="F888" i="1"/>
  <c r="C889" i="1"/>
  <c r="E889" i="1"/>
  <c r="F889" i="1"/>
  <c r="C890" i="1"/>
  <c r="E890" i="1"/>
  <c r="F890" i="1"/>
  <c r="C891" i="1"/>
  <c r="E891" i="1"/>
  <c r="F891" i="1"/>
  <c r="C892" i="1"/>
  <c r="E892" i="1"/>
  <c r="F892" i="1"/>
  <c r="C893" i="1"/>
  <c r="E893" i="1"/>
  <c r="F893" i="1"/>
  <c r="C894" i="1"/>
  <c r="E894" i="1"/>
  <c r="C895" i="1"/>
  <c r="E895" i="1"/>
  <c r="C896" i="1"/>
  <c r="E896" i="1"/>
  <c r="F896" i="1"/>
  <c r="C897" i="1"/>
  <c r="E897" i="1"/>
  <c r="F897" i="1"/>
  <c r="C898" i="1"/>
  <c r="E898" i="1"/>
  <c r="F898" i="1"/>
  <c r="C899" i="1"/>
  <c r="E899" i="1"/>
  <c r="F899" i="1"/>
  <c r="C900" i="1"/>
  <c r="E900" i="1"/>
  <c r="F900" i="1"/>
  <c r="C901" i="1"/>
  <c r="E901" i="1"/>
  <c r="F901" i="1"/>
  <c r="C902" i="1"/>
  <c r="E902" i="1"/>
  <c r="C903" i="1"/>
  <c r="E903" i="1"/>
  <c r="C904" i="1"/>
  <c r="E904" i="1"/>
  <c r="F904" i="1"/>
  <c r="C905" i="1"/>
  <c r="E905" i="1"/>
  <c r="F905" i="1"/>
  <c r="C906" i="1"/>
  <c r="E906" i="1"/>
  <c r="F906" i="1"/>
  <c r="C907" i="1"/>
  <c r="E907" i="1"/>
  <c r="F907" i="1"/>
  <c r="C908" i="1"/>
  <c r="E908" i="1"/>
  <c r="F908" i="1"/>
  <c r="C909" i="1"/>
  <c r="E909" i="1"/>
  <c r="F909" i="1"/>
  <c r="C910" i="1"/>
  <c r="E910" i="1"/>
  <c r="C911" i="1"/>
  <c r="E911" i="1"/>
  <c r="C912" i="1"/>
  <c r="E912" i="1"/>
  <c r="F912" i="1"/>
  <c r="C913" i="1"/>
  <c r="E913" i="1"/>
  <c r="F913" i="1"/>
  <c r="C914" i="1"/>
  <c r="E914" i="1"/>
  <c r="F914" i="1"/>
  <c r="C915" i="1"/>
  <c r="E915" i="1"/>
  <c r="F915" i="1"/>
  <c r="C916" i="1"/>
  <c r="E916" i="1"/>
  <c r="F916" i="1"/>
  <c r="C917" i="1"/>
  <c r="E917" i="1"/>
  <c r="F917" i="1"/>
  <c r="C918" i="1"/>
  <c r="E918" i="1"/>
  <c r="C919" i="1"/>
  <c r="E919" i="1"/>
  <c r="C920" i="1"/>
  <c r="E920" i="1"/>
  <c r="F920" i="1"/>
  <c r="C921" i="1"/>
  <c r="E921" i="1"/>
  <c r="F921" i="1"/>
  <c r="C922" i="1"/>
  <c r="E922" i="1"/>
  <c r="F922" i="1"/>
  <c r="C923" i="1"/>
  <c r="E923" i="1"/>
  <c r="F923" i="1"/>
  <c r="C924" i="1"/>
  <c r="E924" i="1"/>
  <c r="F924" i="1"/>
  <c r="C925" i="1"/>
  <c r="E925" i="1"/>
  <c r="F925" i="1"/>
  <c r="C926" i="1"/>
  <c r="E926" i="1"/>
  <c r="C927" i="1"/>
  <c r="E927" i="1"/>
  <c r="C928" i="1"/>
  <c r="E928" i="1"/>
  <c r="F928" i="1"/>
  <c r="C929" i="1"/>
  <c r="E929" i="1"/>
  <c r="F929" i="1"/>
  <c r="C930" i="1"/>
  <c r="E930" i="1"/>
  <c r="F930" i="1"/>
  <c r="C931" i="1"/>
  <c r="E931" i="1"/>
  <c r="F931" i="1"/>
  <c r="C932" i="1"/>
  <c r="E932" i="1"/>
  <c r="F932" i="1"/>
  <c r="C933" i="1"/>
  <c r="E933" i="1"/>
  <c r="F933" i="1"/>
  <c r="C934" i="1"/>
  <c r="E934" i="1"/>
  <c r="C935" i="1"/>
  <c r="E935" i="1"/>
  <c r="C936" i="1"/>
  <c r="E936" i="1"/>
  <c r="F936" i="1"/>
  <c r="C937" i="1"/>
  <c r="E937" i="1"/>
  <c r="F937" i="1"/>
  <c r="C938" i="1"/>
  <c r="E938" i="1"/>
  <c r="F938" i="1"/>
  <c r="C939" i="1"/>
  <c r="E939" i="1"/>
  <c r="F939" i="1"/>
  <c r="C940" i="1"/>
  <c r="E940" i="1"/>
  <c r="F940" i="1"/>
  <c r="C941" i="1"/>
  <c r="E941" i="1"/>
  <c r="F941" i="1"/>
  <c r="C942" i="1"/>
  <c r="E942" i="1"/>
  <c r="C943" i="1"/>
  <c r="E943" i="1"/>
  <c r="C944" i="1"/>
  <c r="E944" i="1"/>
  <c r="F944" i="1"/>
  <c r="C945" i="1"/>
  <c r="E945" i="1"/>
  <c r="F945" i="1"/>
  <c r="C946" i="1"/>
  <c r="E946" i="1"/>
  <c r="F946" i="1"/>
  <c r="C947" i="1"/>
  <c r="E947" i="1"/>
  <c r="F947" i="1"/>
  <c r="C948" i="1"/>
  <c r="E948" i="1"/>
  <c r="F948" i="1"/>
  <c r="C949" i="1"/>
  <c r="E949" i="1"/>
  <c r="F949" i="1"/>
  <c r="C950" i="1"/>
  <c r="E950" i="1"/>
  <c r="C951" i="1"/>
  <c r="E951" i="1"/>
  <c r="C952" i="1"/>
  <c r="E952" i="1"/>
  <c r="F952" i="1"/>
  <c r="C953" i="1"/>
  <c r="E953" i="1"/>
  <c r="F953" i="1"/>
  <c r="C954" i="1"/>
  <c r="E954" i="1"/>
  <c r="F954" i="1"/>
  <c r="C955" i="1"/>
  <c r="E955" i="1"/>
  <c r="F955" i="1"/>
  <c r="C956" i="1"/>
  <c r="E956" i="1"/>
  <c r="F956" i="1"/>
  <c r="C957" i="1"/>
  <c r="E957" i="1"/>
  <c r="F957" i="1"/>
  <c r="C958" i="1"/>
  <c r="E958" i="1"/>
  <c r="C959" i="1"/>
  <c r="E959" i="1"/>
  <c r="C960" i="1"/>
  <c r="E960" i="1"/>
  <c r="F960" i="1"/>
  <c r="C961" i="1"/>
  <c r="E961" i="1"/>
  <c r="F961" i="1"/>
  <c r="C962" i="1"/>
  <c r="E962" i="1"/>
  <c r="F962" i="1"/>
  <c r="C963" i="1"/>
  <c r="E963" i="1"/>
  <c r="F963" i="1"/>
  <c r="C964" i="1"/>
  <c r="E964" i="1"/>
  <c r="F964" i="1"/>
  <c r="C965" i="1"/>
  <c r="E965" i="1"/>
  <c r="F965" i="1"/>
  <c r="C966" i="1"/>
  <c r="E966" i="1"/>
  <c r="C967" i="1"/>
  <c r="E967" i="1"/>
  <c r="C968" i="1"/>
  <c r="E968" i="1"/>
  <c r="F968" i="1"/>
  <c r="C969" i="1"/>
  <c r="E969" i="1"/>
  <c r="F969" i="1"/>
  <c r="C970" i="1"/>
  <c r="E970" i="1"/>
  <c r="F970" i="1"/>
  <c r="C971" i="1"/>
  <c r="E971" i="1"/>
  <c r="F971" i="1"/>
  <c r="C972" i="1"/>
  <c r="E972" i="1"/>
  <c r="F972" i="1"/>
  <c r="C973" i="1"/>
  <c r="E973" i="1"/>
  <c r="F973" i="1"/>
  <c r="C974" i="1"/>
  <c r="E974" i="1"/>
  <c r="C975" i="1"/>
  <c r="E975" i="1"/>
  <c r="C976" i="1"/>
  <c r="E976" i="1"/>
  <c r="F976" i="1"/>
  <c r="C977" i="1"/>
  <c r="E977" i="1"/>
  <c r="F977" i="1"/>
  <c r="C978" i="1"/>
  <c r="E978" i="1"/>
  <c r="F978" i="1"/>
  <c r="C979" i="1"/>
  <c r="E979" i="1"/>
  <c r="F979" i="1"/>
  <c r="C980" i="1"/>
  <c r="E980" i="1"/>
  <c r="F980" i="1"/>
  <c r="C981" i="1"/>
  <c r="E981" i="1"/>
  <c r="F981" i="1"/>
  <c r="C982" i="1"/>
  <c r="E982" i="1"/>
  <c r="C983" i="1"/>
  <c r="E983" i="1"/>
  <c r="C984" i="1"/>
  <c r="E984" i="1"/>
  <c r="F984" i="1"/>
  <c r="C985" i="1"/>
  <c r="E985" i="1"/>
  <c r="F985" i="1"/>
  <c r="C986" i="1"/>
  <c r="E986" i="1"/>
  <c r="F986" i="1"/>
  <c r="C987" i="1"/>
  <c r="E987" i="1"/>
  <c r="F987" i="1"/>
  <c r="C988" i="1"/>
  <c r="E988" i="1"/>
  <c r="F988" i="1"/>
  <c r="C989" i="1"/>
  <c r="E989" i="1"/>
  <c r="F989" i="1"/>
  <c r="C990" i="1"/>
  <c r="E990" i="1"/>
  <c r="C991" i="1"/>
  <c r="E991" i="1"/>
  <c r="C992" i="1"/>
  <c r="E992" i="1"/>
  <c r="F992" i="1"/>
  <c r="C993" i="1"/>
  <c r="E993" i="1"/>
  <c r="F993" i="1"/>
  <c r="C994" i="1"/>
  <c r="E994" i="1"/>
  <c r="F994" i="1"/>
  <c r="C995" i="1"/>
  <c r="E995" i="1"/>
  <c r="F995" i="1"/>
  <c r="C996" i="1"/>
  <c r="E996" i="1"/>
  <c r="F996" i="1"/>
  <c r="C997" i="1"/>
  <c r="E997" i="1"/>
  <c r="F997" i="1"/>
  <c r="C998" i="1"/>
  <c r="E998" i="1"/>
  <c r="C999" i="1"/>
  <c r="E999" i="1"/>
  <c r="C1000" i="1"/>
  <c r="E1000" i="1"/>
  <c r="F1000" i="1"/>
  <c r="C1001" i="1"/>
  <c r="E1001" i="1"/>
  <c r="F1001" i="1"/>
  <c r="C1002" i="1"/>
  <c r="E1002" i="1"/>
  <c r="F1002" i="1"/>
  <c r="C1003" i="1"/>
  <c r="E1003" i="1"/>
  <c r="F1003" i="1"/>
  <c r="C1004" i="1"/>
  <c r="E1004" i="1"/>
  <c r="F1004" i="1"/>
  <c r="C1005" i="1"/>
  <c r="E1005" i="1"/>
  <c r="F1005" i="1"/>
  <c r="C1006" i="1"/>
  <c r="E1006" i="1"/>
  <c r="C1007" i="1"/>
  <c r="E1007" i="1"/>
  <c r="C1008" i="1"/>
  <c r="E1008" i="1"/>
  <c r="F1008" i="1"/>
  <c r="C1009" i="1"/>
  <c r="E1009" i="1"/>
  <c r="F1009" i="1"/>
  <c r="C1010" i="1"/>
  <c r="E1010" i="1"/>
  <c r="F1010" i="1"/>
  <c r="C1011" i="1"/>
  <c r="E1011" i="1"/>
  <c r="F1011" i="1"/>
  <c r="C1012" i="1"/>
  <c r="E1012" i="1"/>
  <c r="F1012" i="1"/>
  <c r="C1013" i="1"/>
  <c r="E1013" i="1"/>
  <c r="F1013" i="1"/>
  <c r="C1014" i="1"/>
  <c r="E1014" i="1"/>
  <c r="C1015" i="1"/>
  <c r="E1015" i="1"/>
  <c r="C1016" i="1"/>
  <c r="E1016" i="1"/>
  <c r="F1016" i="1"/>
  <c r="C1017" i="1"/>
  <c r="E1017" i="1"/>
  <c r="F1017" i="1"/>
  <c r="C1018" i="1"/>
  <c r="E1018" i="1"/>
  <c r="F1018" i="1"/>
  <c r="C1019" i="1"/>
  <c r="E1019" i="1"/>
  <c r="F1019" i="1"/>
  <c r="C1020" i="1"/>
  <c r="E1020" i="1"/>
  <c r="F1020" i="1"/>
  <c r="C1021" i="1"/>
  <c r="E1021" i="1"/>
  <c r="F1021" i="1"/>
  <c r="C1022" i="1"/>
  <c r="E1022" i="1"/>
  <c r="C1023" i="1"/>
  <c r="E1023" i="1"/>
  <c r="C1024" i="1"/>
  <c r="E1024" i="1"/>
  <c r="F1024" i="1"/>
  <c r="C1025" i="1"/>
  <c r="E1025" i="1"/>
  <c r="F1025" i="1"/>
  <c r="C1026" i="1"/>
  <c r="E1026" i="1"/>
  <c r="F1026" i="1"/>
  <c r="C1027" i="1"/>
  <c r="E1027" i="1"/>
  <c r="F1027" i="1"/>
  <c r="C1028" i="1"/>
  <c r="E1028" i="1"/>
  <c r="F1028" i="1"/>
  <c r="C1029" i="1"/>
  <c r="E1029" i="1"/>
  <c r="F1029" i="1"/>
  <c r="C1030" i="1"/>
  <c r="E1030" i="1"/>
  <c r="C1031" i="1"/>
  <c r="E1031" i="1"/>
  <c r="C1032" i="1"/>
  <c r="E1032" i="1"/>
  <c r="F1032" i="1"/>
  <c r="C1033" i="1"/>
  <c r="E1033" i="1"/>
  <c r="F1033" i="1"/>
  <c r="C1034" i="1"/>
  <c r="E1034" i="1"/>
  <c r="F1034" i="1"/>
  <c r="C1035" i="1"/>
  <c r="E1035" i="1"/>
  <c r="F1035" i="1"/>
  <c r="C1036" i="1"/>
  <c r="E1036" i="1"/>
  <c r="F1036" i="1"/>
  <c r="C1037" i="1"/>
  <c r="E1037" i="1"/>
  <c r="F1037" i="1"/>
  <c r="C1038" i="1"/>
  <c r="E1038" i="1"/>
  <c r="C1039" i="1"/>
  <c r="E1039" i="1"/>
  <c r="C1040" i="1"/>
  <c r="E1040" i="1"/>
  <c r="F1040" i="1"/>
  <c r="C1041" i="1"/>
  <c r="E1041" i="1"/>
  <c r="F1041" i="1"/>
  <c r="C1042" i="1"/>
  <c r="E1042" i="1"/>
  <c r="F1042" i="1"/>
  <c r="C1043" i="1"/>
  <c r="E1043" i="1"/>
  <c r="F1043" i="1"/>
  <c r="C1044" i="1"/>
  <c r="E1044" i="1"/>
  <c r="F1044" i="1"/>
  <c r="C1045" i="1"/>
  <c r="E1045" i="1"/>
  <c r="F1045" i="1"/>
  <c r="C1046" i="1"/>
  <c r="E1046" i="1"/>
  <c r="C1047" i="1"/>
  <c r="E1047" i="1"/>
  <c r="C1048" i="1"/>
  <c r="E1048" i="1"/>
  <c r="F1048" i="1"/>
  <c r="C1049" i="1"/>
  <c r="E1049" i="1"/>
  <c r="F1049" i="1"/>
  <c r="C1050" i="1"/>
  <c r="E1050" i="1"/>
  <c r="F1050" i="1"/>
  <c r="C1051" i="1"/>
  <c r="E1051" i="1"/>
  <c r="F1051" i="1"/>
  <c r="C1052" i="1"/>
  <c r="E1052" i="1"/>
  <c r="F1052" i="1"/>
  <c r="C1053" i="1"/>
  <c r="E1053" i="1"/>
  <c r="F1053" i="1"/>
  <c r="C1054" i="1"/>
  <c r="E1054" i="1"/>
  <c r="C1055" i="1"/>
  <c r="E1055" i="1"/>
  <c r="C1056" i="1"/>
  <c r="E1056" i="1"/>
  <c r="F1056" i="1"/>
  <c r="C1057" i="1"/>
  <c r="E1057" i="1"/>
  <c r="F1057" i="1"/>
  <c r="C1058" i="1"/>
  <c r="E1058" i="1"/>
  <c r="F1058" i="1"/>
  <c r="C1059" i="1"/>
  <c r="E1059" i="1"/>
  <c r="F1059" i="1"/>
  <c r="C1060" i="1"/>
  <c r="E1060" i="1"/>
  <c r="F1060" i="1"/>
  <c r="C1061" i="1"/>
  <c r="E1061" i="1"/>
  <c r="F1061" i="1"/>
  <c r="C1062" i="1"/>
  <c r="E1062" i="1"/>
  <c r="C1063" i="1"/>
  <c r="E1063" i="1"/>
  <c r="C1064" i="1"/>
  <c r="E1064" i="1"/>
  <c r="F1064" i="1"/>
  <c r="C1065" i="1"/>
  <c r="E1065" i="1"/>
  <c r="F1065" i="1"/>
  <c r="C1066" i="1"/>
  <c r="E1066" i="1"/>
  <c r="F1066" i="1"/>
  <c r="C1067" i="1"/>
  <c r="E1067" i="1"/>
  <c r="F1067" i="1"/>
  <c r="C1068" i="1"/>
  <c r="E1068" i="1"/>
  <c r="F1068" i="1"/>
  <c r="C1069" i="1"/>
  <c r="E1069" i="1"/>
  <c r="F1069" i="1"/>
  <c r="C1070" i="1"/>
  <c r="E1070" i="1"/>
  <c r="C1071" i="1"/>
  <c r="E1071" i="1"/>
  <c r="C1072" i="1"/>
  <c r="E1072" i="1"/>
  <c r="F1072" i="1"/>
  <c r="C1073" i="1"/>
  <c r="E1073" i="1"/>
  <c r="F1073" i="1"/>
  <c r="C1074" i="1"/>
  <c r="E1074" i="1"/>
  <c r="F1074" i="1"/>
  <c r="C1075" i="1"/>
  <c r="E1075" i="1"/>
  <c r="F1075" i="1"/>
  <c r="C1076" i="1"/>
  <c r="E1076" i="1"/>
  <c r="F1076" i="1"/>
  <c r="C1077" i="1"/>
  <c r="E1077" i="1"/>
  <c r="F1077" i="1"/>
  <c r="C1078" i="1"/>
  <c r="E1078" i="1"/>
  <c r="C1079" i="1"/>
  <c r="E1079" i="1"/>
  <c r="C1080" i="1"/>
  <c r="E1080" i="1"/>
  <c r="F1080" i="1"/>
  <c r="C1081" i="1"/>
  <c r="E1081" i="1"/>
  <c r="F1081" i="1"/>
  <c r="C1082" i="1"/>
  <c r="E1082" i="1"/>
  <c r="F1082" i="1"/>
  <c r="C1083" i="1"/>
  <c r="E1083" i="1"/>
  <c r="F1083" i="1"/>
  <c r="C1084" i="1"/>
  <c r="E1084" i="1"/>
  <c r="F1084" i="1"/>
  <c r="C1085" i="1"/>
  <c r="E1085" i="1"/>
  <c r="F1085" i="1"/>
  <c r="C1086" i="1"/>
  <c r="E1086" i="1"/>
  <c r="C1087" i="1"/>
  <c r="E1087" i="1"/>
  <c r="C1088" i="1"/>
  <c r="E1088" i="1"/>
  <c r="F1088" i="1"/>
  <c r="C1089" i="1"/>
  <c r="E1089" i="1"/>
  <c r="F1089" i="1"/>
  <c r="C1090" i="1"/>
  <c r="E1090" i="1"/>
  <c r="F1090" i="1"/>
  <c r="C1091" i="1"/>
  <c r="E1091" i="1"/>
  <c r="F1091" i="1"/>
  <c r="C1092" i="1"/>
  <c r="E1092" i="1"/>
  <c r="F1092" i="1"/>
  <c r="C1093" i="1"/>
  <c r="E1093" i="1"/>
  <c r="F1093" i="1"/>
  <c r="C1094" i="1"/>
  <c r="E1094" i="1"/>
  <c r="C1095" i="1"/>
  <c r="E1095" i="1"/>
  <c r="C1096" i="1"/>
  <c r="E1096" i="1"/>
  <c r="F1096" i="1"/>
  <c r="C1097" i="1"/>
  <c r="E1097" i="1"/>
  <c r="F1097" i="1"/>
  <c r="C1098" i="1"/>
  <c r="E1098" i="1"/>
  <c r="F1098" i="1"/>
  <c r="C1099" i="1"/>
  <c r="E1099" i="1"/>
  <c r="F1099" i="1"/>
  <c r="C1100" i="1"/>
  <c r="E1100" i="1"/>
  <c r="F1100" i="1"/>
  <c r="C1101" i="1"/>
  <c r="E1101" i="1"/>
  <c r="F1101" i="1"/>
  <c r="C1102" i="1"/>
  <c r="E1102" i="1"/>
  <c r="C1103" i="1"/>
  <c r="E1103" i="1"/>
  <c r="C1104" i="1"/>
  <c r="E1104" i="1"/>
  <c r="F1104" i="1"/>
  <c r="C1105" i="1"/>
  <c r="E1105" i="1"/>
  <c r="F1105" i="1"/>
  <c r="C1106" i="1"/>
  <c r="E1106" i="1"/>
  <c r="F1106" i="1"/>
  <c r="C1107" i="1"/>
  <c r="E1107" i="1"/>
  <c r="F1107" i="1"/>
  <c r="C1108" i="1"/>
  <c r="E1108" i="1"/>
  <c r="F1108" i="1"/>
  <c r="C1109" i="1"/>
  <c r="E1109" i="1"/>
  <c r="F1109" i="1"/>
  <c r="C1110" i="1"/>
  <c r="E1110" i="1"/>
  <c r="C1111" i="1"/>
  <c r="E1111" i="1"/>
  <c r="C1112" i="1"/>
  <c r="E1112" i="1"/>
  <c r="F1112" i="1"/>
  <c r="C1113" i="1"/>
  <c r="E1113" i="1"/>
  <c r="F1113" i="1"/>
  <c r="C1114" i="1"/>
  <c r="E1114" i="1"/>
  <c r="F1114" i="1"/>
  <c r="C1115" i="1"/>
  <c r="E1115" i="1"/>
  <c r="F1115" i="1"/>
  <c r="C1116" i="1"/>
  <c r="E1116" i="1"/>
  <c r="F1116" i="1"/>
  <c r="C1117" i="1"/>
  <c r="E1117" i="1"/>
  <c r="F1117" i="1"/>
  <c r="C1118" i="1"/>
  <c r="E1118" i="1"/>
  <c r="C1119" i="1"/>
  <c r="E1119" i="1"/>
  <c r="C1120" i="1"/>
  <c r="E1120" i="1"/>
  <c r="F1120" i="1"/>
  <c r="C1121" i="1"/>
  <c r="E1121" i="1"/>
  <c r="F1121" i="1"/>
  <c r="C1122" i="1"/>
  <c r="E1122" i="1"/>
  <c r="F1122" i="1"/>
  <c r="C1123" i="1"/>
  <c r="E1123" i="1"/>
  <c r="F1123" i="1"/>
  <c r="C1124" i="1"/>
  <c r="E1124" i="1"/>
  <c r="F1124" i="1"/>
  <c r="C1125" i="1"/>
  <c r="E1125" i="1"/>
  <c r="F1125" i="1"/>
  <c r="C1126" i="1"/>
  <c r="E1126" i="1"/>
  <c r="C1127" i="1"/>
  <c r="E1127" i="1"/>
  <c r="C1128" i="1"/>
  <c r="E1128" i="1"/>
  <c r="F1128" i="1"/>
  <c r="C1129" i="1"/>
  <c r="E1129" i="1"/>
  <c r="F1129" i="1"/>
  <c r="C1130" i="1"/>
  <c r="E1130" i="1"/>
  <c r="F1130" i="1"/>
  <c r="C1131" i="1"/>
  <c r="E1131" i="1"/>
  <c r="F1131" i="1"/>
  <c r="C1132" i="1"/>
  <c r="E1132" i="1"/>
  <c r="F1132" i="1"/>
  <c r="C1133" i="1"/>
  <c r="E1133" i="1"/>
  <c r="F1133" i="1"/>
  <c r="C1134" i="1"/>
  <c r="E1134" i="1"/>
  <c r="C1135" i="1"/>
  <c r="E1135" i="1"/>
  <c r="C1136" i="1"/>
  <c r="E1136" i="1"/>
  <c r="F1136" i="1"/>
  <c r="C1137" i="1"/>
  <c r="E1137" i="1"/>
  <c r="F1137" i="1"/>
  <c r="C1138" i="1"/>
  <c r="E1138" i="1"/>
  <c r="F1138" i="1"/>
  <c r="C1139" i="1"/>
  <c r="E1139" i="1"/>
  <c r="F1139" i="1"/>
  <c r="C1140" i="1"/>
  <c r="E1140" i="1"/>
  <c r="F1140" i="1"/>
  <c r="C1141" i="1"/>
  <c r="E1141" i="1"/>
  <c r="F1141" i="1"/>
  <c r="C1142" i="1"/>
  <c r="E1142" i="1"/>
  <c r="C1143" i="1"/>
  <c r="E1143" i="1"/>
  <c r="C1144" i="1"/>
  <c r="E1144" i="1"/>
  <c r="F1144" i="1"/>
  <c r="C1145" i="1"/>
  <c r="E1145" i="1"/>
  <c r="F1145" i="1"/>
  <c r="C1146" i="1"/>
  <c r="E1146" i="1"/>
  <c r="F1146" i="1"/>
  <c r="C1147" i="1"/>
  <c r="E1147" i="1"/>
  <c r="F1147" i="1"/>
  <c r="C1148" i="1"/>
  <c r="E1148" i="1"/>
  <c r="F1148" i="1"/>
  <c r="C1149" i="1"/>
  <c r="E1149" i="1"/>
  <c r="F1149" i="1"/>
  <c r="C1150" i="1"/>
  <c r="E1150" i="1"/>
  <c r="C1151" i="1"/>
  <c r="E1151" i="1"/>
  <c r="C1152" i="1"/>
  <c r="E1152" i="1"/>
  <c r="F1152" i="1"/>
  <c r="C1153" i="1"/>
  <c r="E1153" i="1"/>
  <c r="F1153" i="1"/>
  <c r="C1154" i="1"/>
  <c r="E1154" i="1"/>
  <c r="F1154" i="1"/>
  <c r="C1155" i="1"/>
  <c r="E1155" i="1"/>
  <c r="F1155" i="1"/>
  <c r="C1156" i="1"/>
  <c r="E1156" i="1"/>
  <c r="F1156" i="1"/>
  <c r="C1157" i="1"/>
  <c r="E1157" i="1"/>
  <c r="F1157" i="1"/>
  <c r="C1158" i="1"/>
  <c r="E1158" i="1"/>
  <c r="C1159" i="1"/>
  <c r="E1159" i="1"/>
  <c r="C1160" i="1"/>
  <c r="E1160" i="1"/>
  <c r="F1160" i="1"/>
  <c r="C1161" i="1"/>
  <c r="E1161" i="1"/>
  <c r="F1161" i="1"/>
  <c r="C1162" i="1"/>
  <c r="E1162" i="1"/>
  <c r="F1162" i="1"/>
  <c r="C1163" i="1"/>
  <c r="E1163" i="1"/>
  <c r="F1163" i="1"/>
  <c r="C1164" i="1"/>
  <c r="E1164" i="1"/>
  <c r="F1164" i="1"/>
  <c r="C1165" i="1"/>
  <c r="E1165" i="1"/>
  <c r="F1165" i="1"/>
  <c r="C1166" i="1"/>
  <c r="E1166" i="1"/>
  <c r="C1167" i="1"/>
  <c r="E1167" i="1"/>
  <c r="C1168" i="1"/>
  <c r="E1168" i="1"/>
  <c r="F1168" i="1"/>
  <c r="C1169" i="1"/>
  <c r="E1169" i="1"/>
  <c r="F1169" i="1"/>
  <c r="C1170" i="1"/>
  <c r="E1170" i="1"/>
  <c r="F1170" i="1"/>
  <c r="C1171" i="1"/>
  <c r="E1171" i="1"/>
  <c r="F1171" i="1"/>
  <c r="C1172" i="1"/>
  <c r="E1172" i="1"/>
  <c r="F1172" i="1"/>
  <c r="C1173" i="1"/>
  <c r="E1173" i="1"/>
  <c r="F1173" i="1"/>
  <c r="C1174" i="1"/>
  <c r="E1174" i="1"/>
  <c r="C1175" i="1"/>
  <c r="E1175" i="1"/>
  <c r="E7" i="1"/>
  <c r="C7" i="1"/>
  <c r="B8" i="1"/>
  <c r="B9" i="1"/>
  <c r="B10" i="1"/>
  <c r="B11" i="1"/>
  <c r="H11" i="1"/>
  <c r="T11" i="1" s="1"/>
  <c r="B12" i="1"/>
  <c r="B13" i="1"/>
  <c r="B14" i="1"/>
  <c r="B15" i="1"/>
  <c r="B16" i="1"/>
  <c r="B17" i="1"/>
  <c r="H17" i="1"/>
  <c r="T17" i="1" s="1"/>
  <c r="B18" i="1"/>
  <c r="B19" i="1"/>
  <c r="B20" i="1"/>
  <c r="H20" i="1"/>
  <c r="T20" i="1" s="1"/>
  <c r="B21" i="1"/>
  <c r="B22" i="1"/>
  <c r="B23" i="1"/>
  <c r="B24" i="1"/>
  <c r="B25" i="1"/>
  <c r="H25" i="1"/>
  <c r="T25" i="1" s="1"/>
  <c r="B26" i="1"/>
  <c r="B27" i="1"/>
  <c r="B28" i="1"/>
  <c r="H28" i="1"/>
  <c r="T28" i="1" s="1"/>
  <c r="B29" i="1"/>
  <c r="B30" i="1"/>
  <c r="B31" i="1"/>
  <c r="B32" i="1"/>
  <c r="B33" i="1"/>
  <c r="B34" i="1"/>
  <c r="B35" i="1"/>
  <c r="B36" i="1"/>
  <c r="B37" i="1"/>
  <c r="H37" i="1"/>
  <c r="T37" i="1" s="1"/>
  <c r="B38" i="1"/>
  <c r="B39" i="1"/>
  <c r="B40" i="1"/>
  <c r="B41" i="1"/>
  <c r="B42" i="1"/>
  <c r="B43" i="1"/>
  <c r="B44" i="1"/>
  <c r="B45" i="1"/>
  <c r="B46" i="1"/>
  <c r="B47" i="1"/>
  <c r="B48" i="1"/>
  <c r="B49" i="1"/>
  <c r="H49" i="1"/>
  <c r="T49" i="1" s="1"/>
  <c r="B50" i="1"/>
  <c r="B51" i="1"/>
  <c r="B52" i="1"/>
  <c r="H52" i="1"/>
  <c r="T52" i="1" s="1"/>
  <c r="B53" i="1"/>
  <c r="B54" i="1"/>
  <c r="B55" i="1"/>
  <c r="B56" i="1"/>
  <c r="B57" i="1"/>
  <c r="H57" i="1"/>
  <c r="T57" i="1" s="1"/>
  <c r="B58" i="1"/>
  <c r="B59" i="1"/>
  <c r="B60" i="1"/>
  <c r="H60" i="1"/>
  <c r="T60" i="1" s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H73" i="1"/>
  <c r="T73" i="1" s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H89" i="1"/>
  <c r="T89" i="1" s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H105" i="1"/>
  <c r="T105" i="1" s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H121" i="1"/>
  <c r="T121" i="1" s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H137" i="1"/>
  <c r="T137" i="1" s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H153" i="1"/>
  <c r="T153" i="1" s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H169" i="1"/>
  <c r="T169" i="1" s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H185" i="1"/>
  <c r="T185" i="1" s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H201" i="1"/>
  <c r="T201" i="1" s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H217" i="1"/>
  <c r="T217" i="1" s="1"/>
  <c r="B218" i="1"/>
  <c r="B219" i="1"/>
  <c r="B220" i="1"/>
  <c r="B221" i="1"/>
  <c r="B222" i="1"/>
  <c r="B223" i="1"/>
  <c r="B224" i="1"/>
  <c r="B225" i="1"/>
  <c r="B226" i="1"/>
  <c r="B227" i="1"/>
  <c r="B228" i="1"/>
  <c r="B229" i="1"/>
  <c r="H229" i="1"/>
  <c r="T229" i="1" s="1"/>
  <c r="B230" i="1"/>
  <c r="B231" i="1"/>
  <c r="B232" i="1"/>
  <c r="B233" i="1"/>
  <c r="B234" i="1"/>
  <c r="B235" i="1"/>
  <c r="H235" i="1"/>
  <c r="T235" i="1" s="1"/>
  <c r="B236" i="1"/>
  <c r="B237" i="1"/>
  <c r="B238" i="1"/>
  <c r="B239" i="1"/>
  <c r="B240" i="1"/>
  <c r="B241" i="1"/>
  <c r="H241" i="1"/>
  <c r="T241" i="1" s="1"/>
  <c r="B242" i="1"/>
  <c r="B243" i="1"/>
  <c r="B244" i="1"/>
  <c r="H244" i="1"/>
  <c r="T244" i="1" s="1"/>
  <c r="B245" i="1"/>
  <c r="B246" i="1"/>
  <c r="B247" i="1"/>
  <c r="B248" i="1"/>
  <c r="B249" i="1"/>
  <c r="H249" i="1"/>
  <c r="T249" i="1" s="1"/>
  <c r="B250" i="1"/>
  <c r="B251" i="1"/>
  <c r="B252" i="1"/>
  <c r="H252" i="1"/>
  <c r="T252" i="1" s="1"/>
  <c r="B253" i="1"/>
  <c r="B254" i="1"/>
  <c r="B255" i="1"/>
  <c r="B256" i="1"/>
  <c r="B257" i="1"/>
  <c r="B258" i="1"/>
  <c r="B259" i="1"/>
  <c r="B260" i="1"/>
  <c r="B261" i="1"/>
  <c r="H261" i="1"/>
  <c r="T261" i="1" s="1"/>
  <c r="B262" i="1"/>
  <c r="B263" i="1"/>
  <c r="B264" i="1"/>
  <c r="B265" i="1"/>
  <c r="B266" i="1"/>
  <c r="B267" i="1"/>
  <c r="B268" i="1"/>
  <c r="B269" i="1"/>
  <c r="B270" i="1"/>
  <c r="B271" i="1"/>
  <c r="B272" i="1"/>
  <c r="B273" i="1"/>
  <c r="H273" i="1"/>
  <c r="T273" i="1" s="1"/>
  <c r="B274" i="1"/>
  <c r="B275" i="1"/>
  <c r="B276" i="1"/>
  <c r="H276" i="1"/>
  <c r="T276" i="1" s="1"/>
  <c r="B277" i="1"/>
  <c r="B278" i="1"/>
  <c r="B279" i="1"/>
  <c r="B280" i="1"/>
  <c r="B281" i="1"/>
  <c r="H281" i="1"/>
  <c r="T281" i="1" s="1"/>
  <c r="B282" i="1"/>
  <c r="B283" i="1"/>
  <c r="B284" i="1"/>
  <c r="H284" i="1"/>
  <c r="T284" i="1" s="1"/>
  <c r="B285" i="1"/>
  <c r="B286" i="1"/>
  <c r="B287" i="1"/>
  <c r="B288" i="1"/>
  <c r="B289" i="1"/>
  <c r="B290" i="1"/>
  <c r="B291" i="1"/>
  <c r="B292" i="1"/>
  <c r="B293" i="1"/>
  <c r="H293" i="1"/>
  <c r="T293" i="1" s="1"/>
  <c r="B294" i="1"/>
  <c r="B295" i="1"/>
  <c r="B296" i="1"/>
  <c r="B297" i="1"/>
  <c r="B298" i="1"/>
  <c r="B299" i="1"/>
  <c r="B300" i="1"/>
  <c r="B301" i="1"/>
  <c r="B302" i="1"/>
  <c r="B303" i="1"/>
  <c r="B304" i="1"/>
  <c r="B305" i="1"/>
  <c r="H305" i="1"/>
  <c r="T305" i="1" s="1"/>
  <c r="B306" i="1"/>
  <c r="B307" i="1"/>
  <c r="B308" i="1"/>
  <c r="H308" i="1"/>
  <c r="T308" i="1" s="1"/>
  <c r="B309" i="1"/>
  <c r="B310" i="1"/>
  <c r="B311" i="1"/>
  <c r="B312" i="1"/>
  <c r="B313" i="1"/>
  <c r="H313" i="1"/>
  <c r="T313" i="1" s="1"/>
  <c r="B314" i="1"/>
  <c r="B315" i="1"/>
  <c r="B316" i="1"/>
  <c r="H316" i="1"/>
  <c r="T316" i="1" s="1"/>
  <c r="B317" i="1"/>
  <c r="B318" i="1"/>
  <c r="B319" i="1"/>
  <c r="B320" i="1"/>
  <c r="B321" i="1"/>
  <c r="B322" i="1"/>
  <c r="B323" i="1"/>
  <c r="B324" i="1"/>
  <c r="B325" i="1"/>
  <c r="H325" i="1"/>
  <c r="T325" i="1" s="1"/>
  <c r="B326" i="1"/>
  <c r="B327" i="1"/>
  <c r="B328" i="1"/>
  <c r="B329" i="1"/>
  <c r="B330" i="1"/>
  <c r="B331" i="1"/>
  <c r="B332" i="1"/>
  <c r="B333" i="1"/>
  <c r="B334" i="1"/>
  <c r="B335" i="1"/>
  <c r="B336" i="1"/>
  <c r="B337" i="1"/>
  <c r="H337" i="1"/>
  <c r="T337" i="1" s="1"/>
  <c r="B338" i="1"/>
  <c r="B339" i="1"/>
  <c r="B340" i="1"/>
  <c r="H340" i="1"/>
  <c r="T340" i="1" s="1"/>
  <c r="B341" i="1"/>
  <c r="B342" i="1"/>
  <c r="B343" i="1"/>
  <c r="B344" i="1"/>
  <c r="B345" i="1"/>
  <c r="H345" i="1"/>
  <c r="T345" i="1" s="1"/>
  <c r="B346" i="1"/>
  <c r="B347" i="1"/>
  <c r="B348" i="1"/>
  <c r="H348" i="1"/>
  <c r="T348" i="1" s="1"/>
  <c r="B349" i="1"/>
  <c r="B350" i="1"/>
  <c r="B351" i="1"/>
  <c r="B352" i="1"/>
  <c r="B353" i="1"/>
  <c r="B354" i="1"/>
  <c r="B355" i="1"/>
  <c r="B356" i="1"/>
  <c r="B357" i="1"/>
  <c r="H357" i="1"/>
  <c r="T357" i="1" s="1"/>
  <c r="B358" i="1"/>
  <c r="B359" i="1"/>
  <c r="B360" i="1"/>
  <c r="B361" i="1"/>
  <c r="B362" i="1"/>
  <c r="B363" i="1"/>
  <c r="B364" i="1"/>
  <c r="B365" i="1"/>
  <c r="B366" i="1"/>
  <c r="B367" i="1"/>
  <c r="B368" i="1"/>
  <c r="B369" i="1"/>
  <c r="H369" i="1"/>
  <c r="J369" i="1" s="1"/>
  <c r="B370" i="1"/>
  <c r="B371" i="1"/>
  <c r="B372" i="1"/>
  <c r="H372" i="1"/>
  <c r="T372" i="1" s="1"/>
  <c r="B373" i="1"/>
  <c r="B374" i="1"/>
  <c r="B375" i="1"/>
  <c r="B376" i="1"/>
  <c r="B377" i="1"/>
  <c r="H377" i="1"/>
  <c r="T377" i="1" s="1"/>
  <c r="B378" i="1"/>
  <c r="B379" i="1"/>
  <c r="B380" i="1"/>
  <c r="H380" i="1"/>
  <c r="T380" i="1" s="1"/>
  <c r="B381" i="1"/>
  <c r="B382" i="1"/>
  <c r="B383" i="1"/>
  <c r="B384" i="1"/>
  <c r="B385" i="1"/>
  <c r="B386" i="1"/>
  <c r="B387" i="1"/>
  <c r="B388" i="1"/>
  <c r="B389" i="1"/>
  <c r="H389" i="1"/>
  <c r="J389" i="1" s="1"/>
  <c r="B390" i="1"/>
  <c r="B391" i="1"/>
  <c r="B392" i="1"/>
  <c r="B393" i="1"/>
  <c r="B394" i="1"/>
  <c r="B395" i="1"/>
  <c r="B396" i="1"/>
  <c r="B397" i="1"/>
  <c r="B398" i="1"/>
  <c r="B399" i="1"/>
  <c r="B400" i="1"/>
  <c r="B401" i="1"/>
  <c r="H401" i="1"/>
  <c r="T401" i="1" s="1"/>
  <c r="B402" i="1"/>
  <c r="B403" i="1"/>
  <c r="B404" i="1"/>
  <c r="H404" i="1"/>
  <c r="T404" i="1" s="1"/>
  <c r="B405" i="1"/>
  <c r="B406" i="1"/>
  <c r="B407" i="1"/>
  <c r="B408" i="1"/>
  <c r="B409" i="1"/>
  <c r="H409" i="1"/>
  <c r="J409" i="1" s="1"/>
  <c r="B410" i="1"/>
  <c r="B411" i="1"/>
  <c r="B412" i="1"/>
  <c r="H412" i="1"/>
  <c r="T412" i="1" s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H433" i="1"/>
  <c r="T433" i="1" s="1"/>
  <c r="B434" i="1"/>
  <c r="B435" i="1"/>
  <c r="B436" i="1"/>
  <c r="H436" i="1"/>
  <c r="T436" i="1" s="1"/>
  <c r="B437" i="1"/>
  <c r="B438" i="1"/>
  <c r="B439" i="1"/>
  <c r="B440" i="1"/>
  <c r="B441" i="1"/>
  <c r="H441" i="1"/>
  <c r="T441" i="1" s="1"/>
  <c r="B442" i="1"/>
  <c r="B443" i="1"/>
  <c r="B444" i="1"/>
  <c r="H444" i="1"/>
  <c r="T444" i="1" s="1"/>
  <c r="B445" i="1"/>
  <c r="B446" i="1"/>
  <c r="B447" i="1"/>
  <c r="B448" i="1"/>
  <c r="B449" i="1"/>
  <c r="B450" i="1"/>
  <c r="B451" i="1"/>
  <c r="B452" i="1"/>
  <c r="B453" i="1"/>
  <c r="H453" i="1"/>
  <c r="J453" i="1" s="1"/>
  <c r="B454" i="1"/>
  <c r="B455" i="1"/>
  <c r="B456" i="1"/>
  <c r="B457" i="1"/>
  <c r="B458" i="1"/>
  <c r="B459" i="1"/>
  <c r="B460" i="1"/>
  <c r="B461" i="1"/>
  <c r="B462" i="1"/>
  <c r="B463" i="1"/>
  <c r="B464" i="1"/>
  <c r="B465" i="1"/>
  <c r="H465" i="1"/>
  <c r="T465" i="1" s="1"/>
  <c r="B466" i="1"/>
  <c r="B467" i="1"/>
  <c r="B468" i="1"/>
  <c r="H468" i="1"/>
  <c r="T468" i="1" s="1"/>
  <c r="B469" i="1"/>
  <c r="B470" i="1"/>
  <c r="B471" i="1"/>
  <c r="B472" i="1"/>
  <c r="B473" i="1"/>
  <c r="H473" i="1"/>
  <c r="T473" i="1" s="1"/>
  <c r="B474" i="1"/>
  <c r="B475" i="1"/>
  <c r="B476" i="1"/>
  <c r="H476" i="1"/>
  <c r="T476" i="1" s="1"/>
  <c r="B477" i="1"/>
  <c r="B478" i="1"/>
  <c r="B479" i="1"/>
  <c r="B480" i="1"/>
  <c r="B481" i="1"/>
  <c r="B482" i="1"/>
  <c r="B483" i="1"/>
  <c r="B484" i="1"/>
  <c r="B485" i="1"/>
  <c r="H485" i="1"/>
  <c r="T485" i="1" s="1"/>
  <c r="B486" i="1"/>
  <c r="B487" i="1"/>
  <c r="B488" i="1"/>
  <c r="B489" i="1"/>
  <c r="B490" i="1"/>
  <c r="B491" i="1"/>
  <c r="H491" i="1"/>
  <c r="T491" i="1" s="1"/>
  <c r="B492" i="1"/>
  <c r="B493" i="1"/>
  <c r="B494" i="1"/>
  <c r="B495" i="1"/>
  <c r="B496" i="1"/>
  <c r="B497" i="1"/>
  <c r="H497" i="1"/>
  <c r="J497" i="1" s="1"/>
  <c r="B498" i="1"/>
  <c r="B499" i="1"/>
  <c r="B500" i="1"/>
  <c r="H500" i="1"/>
  <c r="T500" i="1" s="1"/>
  <c r="B501" i="1"/>
  <c r="B502" i="1"/>
  <c r="B503" i="1"/>
  <c r="B504" i="1"/>
  <c r="B505" i="1"/>
  <c r="H505" i="1"/>
  <c r="J505" i="1" s="1"/>
  <c r="B506" i="1"/>
  <c r="B507" i="1"/>
  <c r="B508" i="1"/>
  <c r="H508" i="1"/>
  <c r="J508" i="1" s="1"/>
  <c r="B509" i="1"/>
  <c r="B510" i="1"/>
  <c r="B511" i="1"/>
  <c r="B512" i="1"/>
  <c r="B513" i="1"/>
  <c r="B514" i="1"/>
  <c r="B515" i="1"/>
  <c r="B516" i="1"/>
  <c r="B517" i="1"/>
  <c r="H517" i="1"/>
  <c r="J517" i="1" s="1"/>
  <c r="B518" i="1"/>
  <c r="B519" i="1"/>
  <c r="B520" i="1"/>
  <c r="B521" i="1"/>
  <c r="B522" i="1"/>
  <c r="B523" i="1"/>
  <c r="B524" i="1"/>
  <c r="B525" i="1"/>
  <c r="B526" i="1"/>
  <c r="B527" i="1"/>
  <c r="B528" i="1"/>
  <c r="B529" i="1"/>
  <c r="H529" i="1"/>
  <c r="T529" i="1" s="1"/>
  <c r="B530" i="1"/>
  <c r="B531" i="1"/>
  <c r="B532" i="1"/>
  <c r="H532" i="1"/>
  <c r="T532" i="1" s="1"/>
  <c r="B533" i="1"/>
  <c r="B534" i="1"/>
  <c r="B535" i="1"/>
  <c r="B536" i="1"/>
  <c r="B537" i="1"/>
  <c r="H537" i="1"/>
  <c r="T537" i="1" s="1"/>
  <c r="B538" i="1"/>
  <c r="B539" i="1"/>
  <c r="B540" i="1"/>
  <c r="H540" i="1"/>
  <c r="T540" i="1" s="1"/>
  <c r="B541" i="1"/>
  <c r="B542" i="1"/>
  <c r="B543" i="1"/>
  <c r="B544" i="1"/>
  <c r="B545" i="1"/>
  <c r="B546" i="1"/>
  <c r="B547" i="1"/>
  <c r="B548" i="1"/>
  <c r="B549" i="1"/>
  <c r="H549" i="1"/>
  <c r="T549" i="1" s="1"/>
  <c r="B550" i="1"/>
  <c r="B551" i="1"/>
  <c r="B552" i="1"/>
  <c r="B553" i="1"/>
  <c r="B554" i="1"/>
  <c r="B555" i="1"/>
  <c r="B556" i="1"/>
  <c r="B557" i="1"/>
  <c r="B558" i="1"/>
  <c r="B559" i="1"/>
  <c r="B560" i="1"/>
  <c r="B561" i="1"/>
  <c r="H561" i="1"/>
  <c r="T561" i="1" s="1"/>
  <c r="B562" i="1"/>
  <c r="B563" i="1"/>
  <c r="B564" i="1"/>
  <c r="H564" i="1"/>
  <c r="T564" i="1" s="1"/>
  <c r="B565" i="1"/>
  <c r="B566" i="1"/>
  <c r="B567" i="1"/>
  <c r="B568" i="1"/>
  <c r="B569" i="1"/>
  <c r="H569" i="1"/>
  <c r="T569" i="1" s="1"/>
  <c r="B570" i="1"/>
  <c r="B571" i="1"/>
  <c r="B572" i="1"/>
  <c r="H572" i="1"/>
  <c r="T572" i="1" s="1"/>
  <c r="B573" i="1"/>
  <c r="B574" i="1"/>
  <c r="B575" i="1"/>
  <c r="B576" i="1"/>
  <c r="B577" i="1"/>
  <c r="B578" i="1"/>
  <c r="B579" i="1"/>
  <c r="B580" i="1"/>
  <c r="B581" i="1"/>
  <c r="H581" i="1"/>
  <c r="T581" i="1" s="1"/>
  <c r="B582" i="1"/>
  <c r="B583" i="1"/>
  <c r="B584" i="1"/>
  <c r="B585" i="1"/>
  <c r="B586" i="1"/>
  <c r="B587" i="1"/>
  <c r="B588" i="1"/>
  <c r="B589" i="1"/>
  <c r="B590" i="1"/>
  <c r="B591" i="1"/>
  <c r="B592" i="1"/>
  <c r="B593" i="1"/>
  <c r="H593" i="1"/>
  <c r="T593" i="1" s="1"/>
  <c r="B594" i="1"/>
  <c r="B595" i="1"/>
  <c r="B596" i="1"/>
  <c r="H596" i="1"/>
  <c r="T596" i="1" s="1"/>
  <c r="B597" i="1"/>
  <c r="B598" i="1"/>
  <c r="B599" i="1"/>
  <c r="B600" i="1"/>
  <c r="B601" i="1"/>
  <c r="H601" i="1"/>
  <c r="J601" i="1" s="1"/>
  <c r="B602" i="1"/>
  <c r="B603" i="1"/>
  <c r="B604" i="1"/>
  <c r="H604" i="1"/>
  <c r="T604" i="1" s="1"/>
  <c r="B605" i="1"/>
  <c r="B606" i="1"/>
  <c r="B607" i="1"/>
  <c r="B608" i="1"/>
  <c r="B609" i="1"/>
  <c r="B610" i="1"/>
  <c r="B611" i="1"/>
  <c r="B612" i="1"/>
  <c r="B613" i="1"/>
  <c r="H613" i="1"/>
  <c r="T613" i="1" s="1"/>
  <c r="B614" i="1"/>
  <c r="B615" i="1"/>
  <c r="B616" i="1"/>
  <c r="B617" i="1"/>
  <c r="B618" i="1"/>
  <c r="B619" i="1"/>
  <c r="B620" i="1"/>
  <c r="B621" i="1"/>
  <c r="B622" i="1"/>
  <c r="B623" i="1"/>
  <c r="B624" i="1"/>
  <c r="B625" i="1"/>
  <c r="H625" i="1"/>
  <c r="J625" i="1" s="1"/>
  <c r="B626" i="1"/>
  <c r="B627" i="1"/>
  <c r="B628" i="1"/>
  <c r="H628" i="1"/>
  <c r="T628" i="1" s="1"/>
  <c r="B629" i="1"/>
  <c r="B630" i="1"/>
  <c r="B631" i="1"/>
  <c r="B632" i="1"/>
  <c r="B633" i="1"/>
  <c r="H633" i="1"/>
  <c r="J633" i="1" s="1"/>
  <c r="B634" i="1"/>
  <c r="B635" i="1"/>
  <c r="B636" i="1"/>
  <c r="H636" i="1"/>
  <c r="T636" i="1" s="1"/>
  <c r="B637" i="1"/>
  <c r="B638" i="1"/>
  <c r="B639" i="1"/>
  <c r="B640" i="1"/>
  <c r="B641" i="1"/>
  <c r="B642" i="1"/>
  <c r="B643" i="1"/>
  <c r="B644" i="1"/>
  <c r="B645" i="1"/>
  <c r="H645" i="1"/>
  <c r="J645" i="1" s="1"/>
  <c r="B646" i="1"/>
  <c r="B647" i="1"/>
  <c r="B648" i="1"/>
  <c r="B649" i="1"/>
  <c r="B650" i="1"/>
  <c r="B651" i="1"/>
  <c r="B652" i="1"/>
  <c r="B653" i="1"/>
  <c r="B654" i="1"/>
  <c r="B655" i="1"/>
  <c r="B656" i="1"/>
  <c r="B657" i="1"/>
  <c r="H657" i="1"/>
  <c r="T657" i="1" s="1"/>
  <c r="B658" i="1"/>
  <c r="B659" i="1"/>
  <c r="B660" i="1"/>
  <c r="B661" i="1"/>
  <c r="B662" i="1"/>
  <c r="B663" i="1"/>
  <c r="B664" i="1"/>
  <c r="B665" i="1"/>
  <c r="H665" i="1"/>
  <c r="J665" i="1" s="1"/>
  <c r="B666" i="1"/>
  <c r="B667" i="1"/>
  <c r="B668" i="1"/>
  <c r="H668" i="1"/>
  <c r="J668" i="1" s="1"/>
  <c r="B669" i="1"/>
  <c r="B670" i="1"/>
  <c r="B671" i="1"/>
  <c r="B672" i="1"/>
  <c r="B673" i="1"/>
  <c r="B674" i="1"/>
  <c r="B675" i="1"/>
  <c r="B676" i="1"/>
  <c r="B677" i="1"/>
  <c r="H677" i="1"/>
  <c r="T677" i="1" s="1"/>
  <c r="B678" i="1"/>
  <c r="B679" i="1"/>
  <c r="B680" i="1"/>
  <c r="B681" i="1"/>
  <c r="B682" i="1"/>
  <c r="B683" i="1"/>
  <c r="B684" i="1"/>
  <c r="B685" i="1"/>
  <c r="B686" i="1"/>
  <c r="B687" i="1"/>
  <c r="B688" i="1"/>
  <c r="B689" i="1"/>
  <c r="H689" i="1"/>
  <c r="T689" i="1" s="1"/>
  <c r="B690" i="1"/>
  <c r="B691" i="1"/>
  <c r="B692" i="1"/>
  <c r="B693" i="1"/>
  <c r="B694" i="1"/>
  <c r="B695" i="1"/>
  <c r="B696" i="1"/>
  <c r="B697" i="1"/>
  <c r="H697" i="1"/>
  <c r="J697" i="1" s="1"/>
  <c r="B698" i="1"/>
  <c r="B699" i="1"/>
  <c r="B700" i="1"/>
  <c r="B701" i="1"/>
  <c r="B702" i="1"/>
  <c r="B703" i="1"/>
  <c r="B704" i="1"/>
  <c r="B705" i="1"/>
  <c r="B706" i="1"/>
  <c r="B707" i="1"/>
  <c r="B708" i="1"/>
  <c r="B709" i="1"/>
  <c r="H709" i="1"/>
  <c r="T709" i="1" s="1"/>
  <c r="B710" i="1"/>
  <c r="B711" i="1"/>
  <c r="B712" i="1"/>
  <c r="B713" i="1"/>
  <c r="B714" i="1"/>
  <c r="B715" i="1"/>
  <c r="B716" i="1"/>
  <c r="B717" i="1"/>
  <c r="B718" i="1"/>
  <c r="B719" i="1"/>
  <c r="B720" i="1"/>
  <c r="B721" i="1"/>
  <c r="H721" i="1"/>
  <c r="T721" i="1" s="1"/>
  <c r="B722" i="1"/>
  <c r="B723" i="1"/>
  <c r="B724" i="1"/>
  <c r="B725" i="1"/>
  <c r="B726" i="1"/>
  <c r="B727" i="1"/>
  <c r="B728" i="1"/>
  <c r="B729" i="1"/>
  <c r="H729" i="1"/>
  <c r="J729" i="1" s="1"/>
  <c r="B730" i="1"/>
  <c r="B731" i="1"/>
  <c r="B732" i="1"/>
  <c r="H732" i="1"/>
  <c r="T732" i="1" s="1"/>
  <c r="B733" i="1"/>
  <c r="B734" i="1"/>
  <c r="B735" i="1"/>
  <c r="B736" i="1"/>
  <c r="B737" i="1"/>
  <c r="B738" i="1"/>
  <c r="B739" i="1"/>
  <c r="B740" i="1"/>
  <c r="B741" i="1"/>
  <c r="H741" i="1"/>
  <c r="T741" i="1" s="1"/>
  <c r="B742" i="1"/>
  <c r="B743" i="1"/>
  <c r="B744" i="1"/>
  <c r="B745" i="1"/>
  <c r="B746" i="1"/>
  <c r="B747" i="1"/>
  <c r="B748" i="1"/>
  <c r="B749" i="1"/>
  <c r="B750" i="1"/>
  <c r="B751" i="1"/>
  <c r="B752" i="1"/>
  <c r="B753" i="1"/>
  <c r="H753" i="1"/>
  <c r="T753" i="1" s="1"/>
  <c r="B754" i="1"/>
  <c r="B755" i="1"/>
  <c r="B756" i="1"/>
  <c r="B757" i="1"/>
  <c r="B758" i="1"/>
  <c r="B759" i="1"/>
  <c r="B760" i="1"/>
  <c r="B761" i="1"/>
  <c r="H761" i="1"/>
  <c r="J761" i="1" s="1"/>
  <c r="B762" i="1"/>
  <c r="B763" i="1"/>
  <c r="B764" i="1"/>
  <c r="H764" i="1"/>
  <c r="J764" i="1" s="1"/>
  <c r="B765" i="1"/>
  <c r="B766" i="1"/>
  <c r="B767" i="1"/>
  <c r="B768" i="1"/>
  <c r="B769" i="1"/>
  <c r="B770" i="1"/>
  <c r="B771" i="1"/>
  <c r="B772" i="1"/>
  <c r="B773" i="1"/>
  <c r="H773" i="1"/>
  <c r="T773" i="1" s="1"/>
  <c r="B774" i="1"/>
  <c r="B775" i="1"/>
  <c r="B776" i="1"/>
  <c r="B777" i="1"/>
  <c r="B778" i="1"/>
  <c r="B779" i="1"/>
  <c r="B780" i="1"/>
  <c r="B781" i="1"/>
  <c r="B782" i="1"/>
  <c r="B783" i="1"/>
  <c r="B784" i="1"/>
  <c r="B785" i="1"/>
  <c r="H785" i="1"/>
  <c r="T785" i="1" s="1"/>
  <c r="B786" i="1"/>
  <c r="B787" i="1"/>
  <c r="B788" i="1"/>
  <c r="B789" i="1"/>
  <c r="B790" i="1"/>
  <c r="B791" i="1"/>
  <c r="B792" i="1"/>
  <c r="B793" i="1"/>
  <c r="H793" i="1"/>
  <c r="T793" i="1" s="1"/>
  <c r="B794" i="1"/>
  <c r="B795" i="1"/>
  <c r="B796" i="1"/>
  <c r="H796" i="1"/>
  <c r="T796" i="1" s="1"/>
  <c r="B797" i="1"/>
  <c r="B798" i="1"/>
  <c r="B799" i="1"/>
  <c r="B800" i="1"/>
  <c r="B801" i="1"/>
  <c r="B802" i="1"/>
  <c r="B803" i="1"/>
  <c r="B804" i="1"/>
  <c r="B805" i="1"/>
  <c r="H805" i="1"/>
  <c r="T805" i="1" s="1"/>
  <c r="B806" i="1"/>
  <c r="B807" i="1"/>
  <c r="B808" i="1"/>
  <c r="B809" i="1"/>
  <c r="B810" i="1"/>
  <c r="B811" i="1"/>
  <c r="B812" i="1"/>
  <c r="B813" i="1"/>
  <c r="B814" i="1"/>
  <c r="B815" i="1"/>
  <c r="B816" i="1"/>
  <c r="B817" i="1"/>
  <c r="H817" i="1"/>
  <c r="T817" i="1" s="1"/>
  <c r="B818" i="1"/>
  <c r="B819" i="1"/>
  <c r="B820" i="1"/>
  <c r="B821" i="1"/>
  <c r="B822" i="1"/>
  <c r="B823" i="1"/>
  <c r="B824" i="1"/>
  <c r="B825" i="1"/>
  <c r="H825" i="1"/>
  <c r="J825" i="1" s="1"/>
  <c r="B826" i="1"/>
  <c r="B827" i="1"/>
  <c r="B828" i="1"/>
  <c r="H828" i="1"/>
  <c r="J828" i="1" s="1"/>
  <c r="B829" i="1"/>
  <c r="B830" i="1"/>
  <c r="B831" i="1"/>
  <c r="B832" i="1"/>
  <c r="B833" i="1"/>
  <c r="B834" i="1"/>
  <c r="B835" i="1"/>
  <c r="B836" i="1"/>
  <c r="B837" i="1"/>
  <c r="H837" i="1"/>
  <c r="T837" i="1" s="1"/>
  <c r="B838" i="1"/>
  <c r="B839" i="1"/>
  <c r="B840" i="1"/>
  <c r="B841" i="1"/>
  <c r="B842" i="1"/>
  <c r="B843" i="1"/>
  <c r="B844" i="1"/>
  <c r="B845" i="1"/>
  <c r="B846" i="1"/>
  <c r="B847" i="1"/>
  <c r="B848" i="1"/>
  <c r="B849" i="1"/>
  <c r="H849" i="1"/>
  <c r="T849" i="1" s="1"/>
  <c r="B850" i="1"/>
  <c r="B851" i="1"/>
  <c r="B852" i="1"/>
  <c r="B853" i="1"/>
  <c r="B854" i="1"/>
  <c r="B855" i="1"/>
  <c r="B856" i="1"/>
  <c r="B857" i="1"/>
  <c r="H857" i="1"/>
  <c r="J857" i="1" s="1"/>
  <c r="B858" i="1"/>
  <c r="B859" i="1"/>
  <c r="B860" i="1"/>
  <c r="H860" i="1"/>
  <c r="J860" i="1" s="1"/>
  <c r="B861" i="1"/>
  <c r="B862" i="1"/>
  <c r="B863" i="1"/>
  <c r="B864" i="1"/>
  <c r="B865" i="1"/>
  <c r="B866" i="1"/>
  <c r="B867" i="1"/>
  <c r="B868" i="1"/>
  <c r="B869" i="1"/>
  <c r="H869" i="1"/>
  <c r="T869" i="1" s="1"/>
  <c r="B870" i="1"/>
  <c r="B871" i="1"/>
  <c r="B872" i="1"/>
  <c r="B873" i="1"/>
  <c r="B874" i="1"/>
  <c r="B875" i="1"/>
  <c r="B876" i="1"/>
  <c r="B877" i="1"/>
  <c r="B878" i="1"/>
  <c r="B879" i="1"/>
  <c r="B880" i="1"/>
  <c r="B881" i="1"/>
  <c r="H881" i="1"/>
  <c r="T881" i="1" s="1"/>
  <c r="B882" i="1"/>
  <c r="B883" i="1"/>
  <c r="B884" i="1"/>
  <c r="B885" i="1"/>
  <c r="B886" i="1"/>
  <c r="B887" i="1"/>
  <c r="B888" i="1"/>
  <c r="B889" i="1"/>
  <c r="H889" i="1"/>
  <c r="J889" i="1" s="1"/>
  <c r="B890" i="1"/>
  <c r="B891" i="1"/>
  <c r="B892" i="1"/>
  <c r="H892" i="1"/>
  <c r="T892" i="1" s="1"/>
  <c r="B893" i="1"/>
  <c r="B894" i="1"/>
  <c r="B895" i="1"/>
  <c r="B896" i="1"/>
  <c r="B897" i="1"/>
  <c r="B898" i="1"/>
  <c r="B899" i="1"/>
  <c r="B900" i="1"/>
  <c r="B901" i="1"/>
  <c r="H901" i="1"/>
  <c r="T901" i="1" s="1"/>
  <c r="B902" i="1"/>
  <c r="B903" i="1"/>
  <c r="B904" i="1"/>
  <c r="B905" i="1"/>
  <c r="B906" i="1"/>
  <c r="B907" i="1"/>
  <c r="B908" i="1"/>
  <c r="B909" i="1"/>
  <c r="B910" i="1"/>
  <c r="B911" i="1"/>
  <c r="B912" i="1"/>
  <c r="B913" i="1"/>
  <c r="H913" i="1"/>
  <c r="T913" i="1" s="1"/>
  <c r="B914" i="1"/>
  <c r="B915" i="1"/>
  <c r="B916" i="1"/>
  <c r="B917" i="1"/>
  <c r="B918" i="1"/>
  <c r="B919" i="1"/>
  <c r="B920" i="1"/>
  <c r="B921" i="1"/>
  <c r="H921" i="1"/>
  <c r="J921" i="1" s="1"/>
  <c r="B922" i="1"/>
  <c r="B923" i="1"/>
  <c r="B924" i="1"/>
  <c r="H924" i="1"/>
  <c r="J924" i="1" s="1"/>
  <c r="B925" i="1"/>
  <c r="B926" i="1"/>
  <c r="B927" i="1"/>
  <c r="B928" i="1"/>
  <c r="B929" i="1"/>
  <c r="B930" i="1"/>
  <c r="B931" i="1"/>
  <c r="B932" i="1"/>
  <c r="B933" i="1"/>
  <c r="H933" i="1"/>
  <c r="T933" i="1" s="1"/>
  <c r="B934" i="1"/>
  <c r="B935" i="1"/>
  <c r="B936" i="1"/>
  <c r="B937" i="1"/>
  <c r="B938" i="1"/>
  <c r="B939" i="1"/>
  <c r="B940" i="1"/>
  <c r="B941" i="1"/>
  <c r="B942" i="1"/>
  <c r="B943" i="1"/>
  <c r="B944" i="1"/>
  <c r="B945" i="1"/>
  <c r="H945" i="1"/>
  <c r="T945" i="1" s="1"/>
  <c r="B946" i="1"/>
  <c r="B947" i="1"/>
  <c r="B948" i="1"/>
  <c r="B949" i="1"/>
  <c r="B950" i="1"/>
  <c r="B951" i="1"/>
  <c r="B952" i="1"/>
  <c r="B953" i="1"/>
  <c r="H953" i="1"/>
  <c r="T953" i="1" s="1"/>
  <c r="B954" i="1"/>
  <c r="B955" i="1"/>
  <c r="B956" i="1"/>
  <c r="H956" i="1"/>
  <c r="J956" i="1" s="1"/>
  <c r="B957" i="1"/>
  <c r="B958" i="1"/>
  <c r="B959" i="1"/>
  <c r="B960" i="1"/>
  <c r="B961" i="1"/>
  <c r="B962" i="1"/>
  <c r="B963" i="1"/>
  <c r="B964" i="1"/>
  <c r="B965" i="1"/>
  <c r="H965" i="1"/>
  <c r="T965" i="1" s="1"/>
  <c r="B966" i="1"/>
  <c r="B967" i="1"/>
  <c r="B968" i="1"/>
  <c r="B969" i="1"/>
  <c r="B970" i="1"/>
  <c r="B971" i="1"/>
  <c r="B972" i="1"/>
  <c r="B973" i="1"/>
  <c r="B974" i="1"/>
  <c r="B975" i="1"/>
  <c r="B976" i="1"/>
  <c r="B977" i="1"/>
  <c r="H977" i="1"/>
  <c r="T977" i="1" s="1"/>
  <c r="B978" i="1"/>
  <c r="B979" i="1"/>
  <c r="B980" i="1"/>
  <c r="B981" i="1"/>
  <c r="B982" i="1"/>
  <c r="B983" i="1"/>
  <c r="B984" i="1"/>
  <c r="B985" i="1"/>
  <c r="H985" i="1"/>
  <c r="T985" i="1" s="1"/>
  <c r="B986" i="1"/>
  <c r="B987" i="1"/>
  <c r="B988" i="1"/>
  <c r="H988" i="1"/>
  <c r="T988" i="1" s="1"/>
  <c r="B989" i="1"/>
  <c r="B990" i="1"/>
  <c r="B991" i="1"/>
  <c r="B992" i="1"/>
  <c r="B993" i="1"/>
  <c r="B994" i="1"/>
  <c r="B995" i="1"/>
  <c r="B996" i="1"/>
  <c r="B997" i="1"/>
  <c r="H997" i="1"/>
  <c r="T997" i="1" s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H1009" i="1"/>
  <c r="T1009" i="1" s="1"/>
  <c r="B1010" i="1"/>
  <c r="B1011" i="1"/>
  <c r="B1012" i="1"/>
  <c r="B1013" i="1"/>
  <c r="B1014" i="1"/>
  <c r="B1015" i="1"/>
  <c r="B1016" i="1"/>
  <c r="B1017" i="1"/>
  <c r="H1017" i="1"/>
  <c r="T1017" i="1" s="1"/>
  <c r="B1018" i="1"/>
  <c r="B1019" i="1"/>
  <c r="B1020" i="1"/>
  <c r="H1020" i="1"/>
  <c r="T1020" i="1" s="1"/>
  <c r="B1021" i="1"/>
  <c r="B1022" i="1"/>
  <c r="B1023" i="1"/>
  <c r="B1024" i="1"/>
  <c r="B1025" i="1"/>
  <c r="B1026" i="1"/>
  <c r="B1027" i="1"/>
  <c r="B1028" i="1"/>
  <c r="B1029" i="1"/>
  <c r="H1029" i="1"/>
  <c r="T1029" i="1" s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H1041" i="1"/>
  <c r="T1041" i="1" s="1"/>
  <c r="B1042" i="1"/>
  <c r="B1043" i="1"/>
  <c r="B1044" i="1"/>
  <c r="B1045" i="1"/>
  <c r="B1046" i="1"/>
  <c r="B1047" i="1"/>
  <c r="B1048" i="1"/>
  <c r="B1049" i="1"/>
  <c r="H1049" i="1"/>
  <c r="T1049" i="1" s="1"/>
  <c r="B1050" i="1"/>
  <c r="B1051" i="1"/>
  <c r="B1052" i="1"/>
  <c r="H1052" i="1"/>
  <c r="J1052" i="1" s="1"/>
  <c r="B1053" i="1"/>
  <c r="B1054" i="1"/>
  <c r="B1055" i="1"/>
  <c r="B1056" i="1"/>
  <c r="B1057" i="1"/>
  <c r="B1058" i="1"/>
  <c r="B1059" i="1"/>
  <c r="B1060" i="1"/>
  <c r="B1061" i="1"/>
  <c r="H1061" i="1"/>
  <c r="T1061" i="1" s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H1073" i="1"/>
  <c r="J1073" i="1" s="1"/>
  <c r="B1074" i="1"/>
  <c r="B1075" i="1"/>
  <c r="B1076" i="1"/>
  <c r="B1077" i="1"/>
  <c r="B1078" i="1"/>
  <c r="B1079" i="1"/>
  <c r="B1080" i="1"/>
  <c r="B1081" i="1"/>
  <c r="H1081" i="1"/>
  <c r="T1081" i="1" s="1"/>
  <c r="B1082" i="1"/>
  <c r="B1083" i="1"/>
  <c r="B1084" i="1"/>
  <c r="H1084" i="1"/>
  <c r="T1084" i="1" s="1"/>
  <c r="B1085" i="1"/>
  <c r="B1086" i="1"/>
  <c r="B1087" i="1"/>
  <c r="B1088" i="1"/>
  <c r="B1089" i="1"/>
  <c r="B1090" i="1"/>
  <c r="B1091" i="1"/>
  <c r="B1092" i="1"/>
  <c r="B1093" i="1"/>
  <c r="H1093" i="1"/>
  <c r="T1093" i="1" s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H1105" i="1"/>
  <c r="T1105" i="1" s="1"/>
  <c r="B1106" i="1"/>
  <c r="B1107" i="1"/>
  <c r="B1108" i="1"/>
  <c r="B1109" i="1"/>
  <c r="B1110" i="1"/>
  <c r="B1111" i="1"/>
  <c r="B1112" i="1"/>
  <c r="B1113" i="1"/>
  <c r="H1113" i="1"/>
  <c r="T1113" i="1" s="1"/>
  <c r="B1114" i="1"/>
  <c r="B1115" i="1"/>
  <c r="B1116" i="1"/>
  <c r="H1116" i="1"/>
  <c r="T1116" i="1" s="1"/>
  <c r="B1117" i="1"/>
  <c r="B1118" i="1"/>
  <c r="B1119" i="1"/>
  <c r="B1120" i="1"/>
  <c r="B1121" i="1"/>
  <c r="B1122" i="1"/>
  <c r="B1123" i="1"/>
  <c r="B1124" i="1"/>
  <c r="B1125" i="1"/>
  <c r="H1125" i="1"/>
  <c r="T1125" i="1" s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H1137" i="1"/>
  <c r="T1137" i="1" s="1"/>
  <c r="B1138" i="1"/>
  <c r="B1139" i="1"/>
  <c r="B1140" i="1"/>
  <c r="B1141" i="1"/>
  <c r="B1142" i="1"/>
  <c r="B1143" i="1"/>
  <c r="B1144" i="1"/>
  <c r="B1145" i="1"/>
  <c r="H1145" i="1"/>
  <c r="T1145" i="1" s="1"/>
  <c r="B1146" i="1"/>
  <c r="B1147" i="1"/>
  <c r="B1148" i="1"/>
  <c r="H1148" i="1"/>
  <c r="T1148" i="1" s="1"/>
  <c r="B1149" i="1"/>
  <c r="B1150" i="1"/>
  <c r="B1151" i="1"/>
  <c r="B1152" i="1"/>
  <c r="B1153" i="1"/>
  <c r="B1154" i="1"/>
  <c r="B1155" i="1"/>
  <c r="B1156" i="1"/>
  <c r="B1157" i="1"/>
  <c r="H1157" i="1"/>
  <c r="T1157" i="1" s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H1169" i="1"/>
  <c r="T1169" i="1" s="1"/>
  <c r="B1170" i="1"/>
  <c r="B1171" i="1"/>
  <c r="B1172" i="1"/>
  <c r="B1173" i="1"/>
  <c r="B1174" i="1"/>
  <c r="B1175" i="1"/>
  <c r="B7" i="1"/>
  <c r="F14" i="1"/>
  <c r="F15" i="1"/>
  <c r="F22" i="1"/>
  <c r="F23" i="1"/>
  <c r="F30" i="1"/>
  <c r="F31" i="1"/>
  <c r="F38" i="1"/>
  <c r="F39" i="1"/>
  <c r="F46" i="1"/>
  <c r="F47" i="1"/>
  <c r="F54" i="1"/>
  <c r="F55" i="1"/>
  <c r="F62" i="1"/>
  <c r="F63" i="1"/>
  <c r="F70" i="1"/>
  <c r="F71" i="1"/>
  <c r="F78" i="1"/>
  <c r="F79" i="1"/>
  <c r="F86" i="1"/>
  <c r="F87" i="1"/>
  <c r="F94" i="1"/>
  <c r="F95" i="1"/>
  <c r="F102" i="1"/>
  <c r="F103" i="1"/>
  <c r="F110" i="1"/>
  <c r="F111" i="1"/>
  <c r="F118" i="1"/>
  <c r="F119" i="1"/>
  <c r="F126" i="1"/>
  <c r="F127" i="1"/>
  <c r="F134" i="1"/>
  <c r="F135" i="1"/>
  <c r="F142" i="1"/>
  <c r="F143" i="1"/>
  <c r="F150" i="1"/>
  <c r="F151" i="1"/>
  <c r="F158" i="1"/>
  <c r="F159" i="1"/>
  <c r="F166" i="1"/>
  <c r="F167" i="1"/>
  <c r="F174" i="1"/>
  <c r="F175" i="1"/>
  <c r="F182" i="1"/>
  <c r="F183" i="1"/>
  <c r="F190" i="1"/>
  <c r="F191" i="1"/>
  <c r="F198" i="1"/>
  <c r="F199" i="1"/>
  <c r="F206" i="1"/>
  <c r="F207" i="1"/>
  <c r="F214" i="1"/>
  <c r="F215" i="1"/>
  <c r="F222" i="1"/>
  <c r="F223" i="1"/>
  <c r="F230" i="1"/>
  <c r="F231" i="1"/>
  <c r="F238" i="1"/>
  <c r="F239" i="1"/>
  <c r="F246" i="1"/>
  <c r="F247" i="1"/>
  <c r="F254" i="1"/>
  <c r="F255" i="1"/>
  <c r="F262" i="1"/>
  <c r="F263" i="1"/>
  <c r="F270" i="1"/>
  <c r="F271" i="1"/>
  <c r="F278" i="1"/>
  <c r="F279" i="1"/>
  <c r="F286" i="1"/>
  <c r="F287" i="1"/>
  <c r="F294" i="1"/>
  <c r="F295" i="1"/>
  <c r="F302" i="1"/>
  <c r="F303" i="1"/>
  <c r="F310" i="1"/>
  <c r="F311" i="1"/>
  <c r="F318" i="1"/>
  <c r="F319" i="1"/>
  <c r="F326" i="1"/>
  <c r="F327" i="1"/>
  <c r="F334" i="1"/>
  <c r="F335" i="1"/>
  <c r="F342" i="1"/>
  <c r="F343" i="1"/>
  <c r="F350" i="1"/>
  <c r="F351" i="1"/>
  <c r="F358" i="1"/>
  <c r="F359" i="1"/>
  <c r="F366" i="1"/>
  <c r="F367" i="1"/>
  <c r="F374" i="1"/>
  <c r="F375" i="1"/>
  <c r="F382" i="1"/>
  <c r="F383" i="1"/>
  <c r="F390" i="1"/>
  <c r="F391" i="1"/>
  <c r="F398" i="1"/>
  <c r="F399" i="1"/>
  <c r="F406" i="1"/>
  <c r="F407" i="1"/>
  <c r="F414" i="1"/>
  <c r="F415" i="1"/>
  <c r="F422" i="1"/>
  <c r="F423" i="1"/>
  <c r="F430" i="1"/>
  <c r="F431" i="1"/>
  <c r="F438" i="1"/>
  <c r="F439" i="1"/>
  <c r="F446" i="1"/>
  <c r="F447" i="1"/>
  <c r="F454" i="1"/>
  <c r="F455" i="1"/>
  <c r="F462" i="1"/>
  <c r="F463" i="1"/>
  <c r="F470" i="1"/>
  <c r="F471" i="1"/>
  <c r="F478" i="1"/>
  <c r="F479" i="1"/>
  <c r="F486" i="1"/>
  <c r="F487" i="1"/>
  <c r="F494" i="1"/>
  <c r="F495" i="1"/>
  <c r="F502" i="1"/>
  <c r="F503" i="1"/>
  <c r="F510" i="1"/>
  <c r="F511" i="1"/>
  <c r="F518" i="1"/>
  <c r="F519" i="1"/>
  <c r="F526" i="1"/>
  <c r="F527" i="1"/>
  <c r="F534" i="1"/>
  <c r="F535" i="1"/>
  <c r="F542" i="1"/>
  <c r="F543" i="1"/>
  <c r="F550" i="1"/>
  <c r="F551" i="1"/>
  <c r="F558" i="1"/>
  <c r="F559" i="1"/>
  <c r="F566" i="1"/>
  <c r="F567" i="1"/>
  <c r="F574" i="1"/>
  <c r="F575" i="1"/>
  <c r="F582" i="1"/>
  <c r="F583" i="1"/>
  <c r="F590" i="1"/>
  <c r="F591" i="1"/>
  <c r="F598" i="1"/>
  <c r="F599" i="1"/>
  <c r="F606" i="1"/>
  <c r="F607" i="1"/>
  <c r="F614" i="1"/>
  <c r="F615" i="1"/>
  <c r="F622" i="1"/>
  <c r="F623" i="1"/>
  <c r="F630" i="1"/>
  <c r="F631" i="1"/>
  <c r="F638" i="1"/>
  <c r="F639" i="1"/>
  <c r="F646" i="1"/>
  <c r="F647" i="1"/>
  <c r="F654" i="1"/>
  <c r="F655" i="1"/>
  <c r="F662" i="1"/>
  <c r="F663" i="1"/>
  <c r="F670" i="1"/>
  <c r="F671" i="1"/>
  <c r="F678" i="1"/>
  <c r="F679" i="1"/>
  <c r="F686" i="1"/>
  <c r="F687" i="1"/>
  <c r="F694" i="1"/>
  <c r="F695" i="1"/>
  <c r="F702" i="1"/>
  <c r="F703" i="1"/>
  <c r="F710" i="1"/>
  <c r="F711" i="1"/>
  <c r="F718" i="1"/>
  <c r="F719" i="1"/>
  <c r="F726" i="1"/>
  <c r="F727" i="1"/>
  <c r="F734" i="1"/>
  <c r="F735" i="1"/>
  <c r="F742" i="1"/>
  <c r="F743" i="1"/>
  <c r="F750" i="1"/>
  <c r="F751" i="1"/>
  <c r="F758" i="1"/>
  <c r="F759" i="1"/>
  <c r="F766" i="1"/>
  <c r="F767" i="1"/>
  <c r="F774" i="1"/>
  <c r="F775" i="1"/>
  <c r="F782" i="1"/>
  <c r="F783" i="1"/>
  <c r="F790" i="1"/>
  <c r="F791" i="1"/>
  <c r="F798" i="1"/>
  <c r="F799" i="1"/>
  <c r="F806" i="1"/>
  <c r="F807" i="1"/>
  <c r="F814" i="1"/>
  <c r="F815" i="1"/>
  <c r="F822" i="1"/>
  <c r="F823" i="1"/>
  <c r="F830" i="1"/>
  <c r="F831" i="1"/>
  <c r="F838" i="1"/>
  <c r="F839" i="1"/>
  <c r="F846" i="1"/>
  <c r="F847" i="1"/>
  <c r="F854" i="1"/>
  <c r="F855" i="1"/>
  <c r="F862" i="1"/>
  <c r="F863" i="1"/>
  <c r="F870" i="1"/>
  <c r="F871" i="1"/>
  <c r="F878" i="1"/>
  <c r="F879" i="1"/>
  <c r="F886" i="1"/>
  <c r="F887" i="1"/>
  <c r="F894" i="1"/>
  <c r="F895" i="1"/>
  <c r="F902" i="1"/>
  <c r="F903" i="1"/>
  <c r="F910" i="1"/>
  <c r="F911" i="1"/>
  <c r="F918" i="1"/>
  <c r="F919" i="1"/>
  <c r="F926" i="1"/>
  <c r="F927" i="1"/>
  <c r="F934" i="1"/>
  <c r="F935" i="1"/>
  <c r="F942" i="1"/>
  <c r="F943" i="1"/>
  <c r="F950" i="1"/>
  <c r="F951" i="1"/>
  <c r="F958" i="1"/>
  <c r="F959" i="1"/>
  <c r="F966" i="1"/>
  <c r="F967" i="1"/>
  <c r="F974" i="1"/>
  <c r="F975" i="1"/>
  <c r="F982" i="1"/>
  <c r="F983" i="1"/>
  <c r="F990" i="1"/>
  <c r="F991" i="1"/>
  <c r="F998" i="1"/>
  <c r="F999" i="1"/>
  <c r="F1006" i="1"/>
  <c r="F1007" i="1"/>
  <c r="F1014" i="1"/>
  <c r="F1015" i="1"/>
  <c r="F1022" i="1"/>
  <c r="F1023" i="1"/>
  <c r="F1030" i="1"/>
  <c r="F1031" i="1"/>
  <c r="F1038" i="1"/>
  <c r="F1039" i="1"/>
  <c r="F1046" i="1"/>
  <c r="F1047" i="1"/>
  <c r="F1054" i="1"/>
  <c r="F1055" i="1"/>
  <c r="F1062" i="1"/>
  <c r="F1063" i="1"/>
  <c r="F1070" i="1"/>
  <c r="F1071" i="1"/>
  <c r="F1078" i="1"/>
  <c r="F1079" i="1"/>
  <c r="F1086" i="1"/>
  <c r="F1087" i="1"/>
  <c r="F1094" i="1"/>
  <c r="F1095" i="1"/>
  <c r="F1102" i="1"/>
  <c r="F1103" i="1"/>
  <c r="F1110" i="1"/>
  <c r="F1111" i="1"/>
  <c r="F1118" i="1"/>
  <c r="F1119" i="1"/>
  <c r="F1126" i="1"/>
  <c r="F1127" i="1"/>
  <c r="F1134" i="1"/>
  <c r="F1135" i="1"/>
  <c r="F1142" i="1"/>
  <c r="F1143" i="1"/>
  <c r="F1150" i="1"/>
  <c r="F1151" i="1"/>
  <c r="F1158" i="1"/>
  <c r="F1159" i="1"/>
  <c r="F1166" i="1"/>
  <c r="F1167" i="1"/>
  <c r="F1174" i="1"/>
  <c r="F1175" i="1"/>
  <c r="F68" i="1"/>
  <c r="F69" i="1"/>
  <c r="F76" i="1"/>
  <c r="F77" i="1"/>
  <c r="F84" i="1"/>
  <c r="F85" i="1"/>
  <c r="F92" i="1"/>
  <c r="F93" i="1"/>
  <c r="F100" i="1"/>
  <c r="F101" i="1"/>
  <c r="F108" i="1"/>
  <c r="F109" i="1"/>
  <c r="F116" i="1"/>
  <c r="F117" i="1"/>
  <c r="F124" i="1"/>
  <c r="F125" i="1"/>
  <c r="F132" i="1"/>
  <c r="F133" i="1"/>
  <c r="F140" i="1"/>
  <c r="F141" i="1"/>
  <c r="F148" i="1"/>
  <c r="F149" i="1"/>
  <c r="F156" i="1"/>
  <c r="F157" i="1"/>
  <c r="F164" i="1"/>
  <c r="F165" i="1"/>
  <c r="F172" i="1"/>
  <c r="F173" i="1"/>
  <c r="F180" i="1"/>
  <c r="F181" i="1"/>
  <c r="F188" i="1"/>
  <c r="F189" i="1"/>
  <c r="F196" i="1"/>
  <c r="F197" i="1"/>
  <c r="F204" i="1"/>
  <c r="F205" i="1"/>
  <c r="F212" i="1"/>
  <c r="F213" i="1"/>
  <c r="F220" i="1"/>
  <c r="F221" i="1"/>
  <c r="U2" i="3"/>
  <c r="H788" i="1"/>
  <c r="J788" i="1" s="1"/>
  <c r="H724" i="1"/>
  <c r="T724" i="1" s="1"/>
  <c r="H692" i="1"/>
  <c r="H660" i="1"/>
  <c r="T660" i="1" s="1"/>
  <c r="H1161" i="1"/>
  <c r="T1161" i="1" s="1"/>
  <c r="H1129" i="1"/>
  <c r="T1129" i="1" s="1"/>
  <c r="H1097" i="1"/>
  <c r="T1097" i="1" s="1"/>
  <c r="H1065" i="1"/>
  <c r="T1065" i="1" s="1"/>
  <c r="H1033" i="1"/>
  <c r="T1033" i="1" s="1"/>
  <c r="H1001" i="1"/>
  <c r="J1001" i="1" s="1"/>
  <c r="H969" i="1"/>
  <c r="J969" i="1" s="1"/>
  <c r="H937" i="1"/>
  <c r="J937" i="1" s="1"/>
  <c r="H905" i="1"/>
  <c r="T905" i="1" s="1"/>
  <c r="H873" i="1"/>
  <c r="J873" i="1" s="1"/>
  <c r="H809" i="1"/>
  <c r="T809" i="1" s="1"/>
  <c r="H777" i="1"/>
  <c r="T777" i="1" s="1"/>
  <c r="H769" i="1"/>
  <c r="H737" i="1"/>
  <c r="T737" i="1" s="1"/>
  <c r="H705" i="1"/>
  <c r="J705" i="1" s="1"/>
  <c r="H673" i="1"/>
  <c r="J673" i="1" s="1"/>
  <c r="H641" i="1"/>
  <c r="J641" i="1" s="1"/>
  <c r="H609" i="1"/>
  <c r="T609" i="1" s="1"/>
  <c r="H577" i="1"/>
  <c r="H545" i="1"/>
  <c r="T545" i="1" s="1"/>
  <c r="H513" i="1"/>
  <c r="T513" i="1" s="1"/>
  <c r="H481" i="1"/>
  <c r="J481" i="1" s="1"/>
  <c r="H449" i="1"/>
  <c r="J449" i="1" s="1"/>
  <c r="H417" i="1"/>
  <c r="H393" i="1"/>
  <c r="J393" i="1" s="1"/>
  <c r="H385" i="1"/>
  <c r="J385" i="1" s="1"/>
  <c r="H361" i="1"/>
  <c r="T361" i="1" s="1"/>
  <c r="H353" i="1"/>
  <c r="J353" i="1" s="1"/>
  <c r="H329" i="1"/>
  <c r="J329" i="1" s="1"/>
  <c r="H321" i="1"/>
  <c r="J321" i="1" s="1"/>
  <c r="H297" i="1"/>
  <c r="T297" i="1" s="1"/>
  <c r="H289" i="1"/>
  <c r="J289" i="1" s="1"/>
  <c r="H265" i="1"/>
  <c r="J265" i="1" s="1"/>
  <c r="H257" i="1"/>
  <c r="J257" i="1" s="1"/>
  <c r="H233" i="1"/>
  <c r="T233" i="1" s="1"/>
  <c r="H225" i="1"/>
  <c r="T225" i="1" s="1"/>
  <c r="H209" i="1"/>
  <c r="T209" i="1" s="1"/>
  <c r="H193" i="1"/>
  <c r="T193" i="1" s="1"/>
  <c r="H177" i="1"/>
  <c r="J177" i="1" s="1"/>
  <c r="H161" i="1"/>
  <c r="J161" i="1" s="1"/>
  <c r="H145" i="1"/>
  <c r="J145" i="1" s="1"/>
  <c r="H129" i="1"/>
  <c r="T129" i="1" s="1"/>
  <c r="H1153" i="1"/>
  <c r="T1153" i="1" s="1"/>
  <c r="H1121" i="1"/>
  <c r="T1121" i="1" s="1"/>
  <c r="H1089" i="1"/>
  <c r="T1089" i="1" s="1"/>
  <c r="H1057" i="1"/>
  <c r="T1057" i="1" s="1"/>
  <c r="H1025" i="1"/>
  <c r="T1025" i="1" s="1"/>
  <c r="H993" i="1"/>
  <c r="J993" i="1" s="1"/>
  <c r="H961" i="1"/>
  <c r="J961" i="1" s="1"/>
  <c r="H929" i="1"/>
  <c r="J929" i="1" s="1"/>
  <c r="H897" i="1"/>
  <c r="J897" i="1" s="1"/>
  <c r="H841" i="1"/>
  <c r="T841" i="1" s="1"/>
  <c r="H833" i="1"/>
  <c r="J833" i="1" s="1"/>
  <c r="H801" i="1"/>
  <c r="T801" i="1" s="1"/>
  <c r="H745" i="1"/>
  <c r="J745" i="1" s="1"/>
  <c r="H713" i="1"/>
  <c r="J713" i="1" s="1"/>
  <c r="H681" i="1"/>
  <c r="T681" i="1" s="1"/>
  <c r="H649" i="1"/>
  <c r="T649" i="1" s="1"/>
  <c r="H617" i="1"/>
  <c r="T617" i="1" s="1"/>
  <c r="H585" i="1"/>
  <c r="T585" i="1" s="1"/>
  <c r="H553" i="1"/>
  <c r="T553" i="1" s="1"/>
  <c r="H521" i="1"/>
  <c r="T521" i="1" s="1"/>
  <c r="H489" i="1"/>
  <c r="T489" i="1" s="1"/>
  <c r="H457" i="1"/>
  <c r="J457" i="1" s="1"/>
  <c r="H425" i="1"/>
  <c r="T425" i="1" s="1"/>
  <c r="H7" i="1"/>
  <c r="T7" i="1" s="1"/>
  <c r="H1160" i="1"/>
  <c r="T1160" i="1" s="1"/>
  <c r="H1144" i="1"/>
  <c r="T1144" i="1" s="1"/>
  <c r="H1128" i="1"/>
  <c r="T1128" i="1" s="1"/>
  <c r="H1112" i="1"/>
  <c r="T1112" i="1" s="1"/>
  <c r="H1096" i="1"/>
  <c r="T1096" i="1" s="1"/>
  <c r="H1080" i="1"/>
  <c r="J1080" i="1" s="1"/>
  <c r="H1149" i="1"/>
  <c r="H1117" i="1"/>
  <c r="T1117" i="1" s="1"/>
  <c r="H1085" i="1"/>
  <c r="T1085" i="1" s="1"/>
  <c r="H1053" i="1"/>
  <c r="T1053" i="1" s="1"/>
  <c r="H1021" i="1"/>
  <c r="H989" i="1"/>
  <c r="J989" i="1" s="1"/>
  <c r="H957" i="1"/>
  <c r="J957" i="1" s="1"/>
  <c r="H925" i="1"/>
  <c r="J925" i="1" s="1"/>
  <c r="H893" i="1"/>
  <c r="J893" i="1" s="1"/>
  <c r="H861" i="1"/>
  <c r="J861" i="1" s="1"/>
  <c r="H829" i="1"/>
  <c r="T829" i="1" s="1"/>
  <c r="H797" i="1"/>
  <c r="T797" i="1" s="1"/>
  <c r="H765" i="1"/>
  <c r="T765" i="1" s="1"/>
  <c r="H733" i="1"/>
  <c r="J733" i="1" s="1"/>
  <c r="H701" i="1"/>
  <c r="J701" i="1" s="1"/>
  <c r="H669" i="1"/>
  <c r="J669" i="1" s="1"/>
  <c r="H637" i="1"/>
  <c r="J637" i="1" s="1"/>
  <c r="H605" i="1"/>
  <c r="J605" i="1" s="1"/>
  <c r="H573" i="1"/>
  <c r="T573" i="1" s="1"/>
  <c r="H541" i="1"/>
  <c r="T541" i="1" s="1"/>
  <c r="H509" i="1"/>
  <c r="T509" i="1" s="1"/>
  <c r="H477" i="1"/>
  <c r="T477" i="1" s="1"/>
  <c r="H445" i="1"/>
  <c r="T445" i="1" s="1"/>
  <c r="H413" i="1"/>
  <c r="J413" i="1" s="1"/>
  <c r="H381" i="1"/>
  <c r="T381" i="1" s="1"/>
  <c r="H349" i="1"/>
  <c r="J349" i="1" s="1"/>
  <c r="H317" i="1"/>
  <c r="J317" i="1" s="1"/>
  <c r="H285" i="1"/>
  <c r="J285" i="1" s="1"/>
  <c r="H253" i="1"/>
  <c r="J253" i="1" s="1"/>
  <c r="H61" i="1"/>
  <c r="T61" i="1" s="1"/>
  <c r="H29" i="1"/>
  <c r="T29" i="1" s="1"/>
  <c r="H1068" i="1"/>
  <c r="J1068" i="1" s="1"/>
  <c r="H1036" i="1"/>
  <c r="T1036" i="1" s="1"/>
  <c r="H1004" i="1"/>
  <c r="T1004" i="1" s="1"/>
  <c r="H940" i="1"/>
  <c r="J940" i="1" s="1"/>
  <c r="H908" i="1"/>
  <c r="J908" i="1" s="1"/>
  <c r="H876" i="1"/>
  <c r="J876" i="1" s="1"/>
  <c r="H844" i="1"/>
  <c r="J844" i="1" s="1"/>
  <c r="H812" i="1"/>
  <c r="T812" i="1" s="1"/>
  <c r="H780" i="1"/>
  <c r="J780" i="1" s="1"/>
  <c r="H748" i="1"/>
  <c r="T748" i="1" s="1"/>
  <c r="H716" i="1"/>
  <c r="T716" i="1" s="1"/>
  <c r="H684" i="1"/>
  <c r="J684" i="1" s="1"/>
  <c r="H652" i="1"/>
  <c r="J652" i="1" s="1"/>
  <c r="H620" i="1"/>
  <c r="J620" i="1" s="1"/>
  <c r="H588" i="1"/>
  <c r="J588" i="1" s="1"/>
  <c r="H556" i="1"/>
  <c r="T556" i="1" s="1"/>
  <c r="H524" i="1"/>
  <c r="J524" i="1" s="1"/>
  <c r="H460" i="1"/>
  <c r="J460" i="1" s="1"/>
  <c r="H428" i="1"/>
  <c r="J428" i="1" s="1"/>
  <c r="H364" i="1"/>
  <c r="J364" i="1" s="1"/>
  <c r="H332" i="1"/>
  <c r="J332" i="1" s="1"/>
  <c r="H300" i="1"/>
  <c r="J300" i="1" s="1"/>
  <c r="H268" i="1"/>
  <c r="J268" i="1" s="1"/>
  <c r="H236" i="1"/>
  <c r="H44" i="1"/>
  <c r="T44" i="1" s="1"/>
  <c r="H12" i="1"/>
  <c r="T12" i="1" s="1"/>
  <c r="H1132" i="1"/>
  <c r="T1132" i="1" s="1"/>
  <c r="H972" i="1"/>
  <c r="T972" i="1" s="1"/>
  <c r="H547" i="1"/>
  <c r="J547" i="1" s="1"/>
  <c r="H483" i="1"/>
  <c r="T483" i="1" s="1"/>
  <c r="H451" i="1"/>
  <c r="T451" i="1" s="1"/>
  <c r="H115" i="1"/>
  <c r="T115" i="1" s="1"/>
  <c r="H1164" i="1"/>
  <c r="J1164" i="1" s="1"/>
  <c r="H1100" i="1"/>
  <c r="T1100" i="1" s="1"/>
  <c r="H113" i="1"/>
  <c r="T113" i="1" s="1"/>
  <c r="H97" i="1"/>
  <c r="T97" i="1" s="1"/>
  <c r="H81" i="1"/>
  <c r="T81" i="1" s="1"/>
  <c r="H65" i="1"/>
  <c r="T65" i="1" s="1"/>
  <c r="H41" i="1"/>
  <c r="T41" i="1" s="1"/>
  <c r="H33" i="1"/>
  <c r="T33" i="1" s="1"/>
  <c r="H9" i="1"/>
  <c r="T9" i="1" s="1"/>
  <c r="H1064" i="1"/>
  <c r="J1064" i="1" s="1"/>
  <c r="H1048" i="1"/>
  <c r="T1048" i="1" s="1"/>
  <c r="H1032" i="1"/>
  <c r="J1032" i="1" s="1"/>
  <c r="H1016" i="1"/>
  <c r="T1016" i="1" s="1"/>
  <c r="H1000" i="1"/>
  <c r="T1000" i="1" s="1"/>
  <c r="H984" i="1"/>
  <c r="T984" i="1" s="1"/>
  <c r="H968" i="1"/>
  <c r="T968" i="1" s="1"/>
  <c r="H952" i="1"/>
  <c r="J952" i="1" s="1"/>
  <c r="H936" i="1"/>
  <c r="T936" i="1" s="1"/>
  <c r="H920" i="1"/>
  <c r="J920" i="1" s="1"/>
  <c r="H904" i="1"/>
  <c r="T904" i="1" s="1"/>
  <c r="H888" i="1"/>
  <c r="J888" i="1" s="1"/>
  <c r="H872" i="1"/>
  <c r="H856" i="1"/>
  <c r="J856" i="1" s="1"/>
  <c r="H840" i="1"/>
  <c r="T840" i="1" s="1"/>
  <c r="H824" i="1"/>
  <c r="T824" i="1" s="1"/>
  <c r="H808" i="1"/>
  <c r="T808" i="1" s="1"/>
  <c r="H800" i="1"/>
  <c r="H792" i="1"/>
  <c r="T792" i="1" s="1"/>
  <c r="H776" i="1"/>
  <c r="T776" i="1" s="1"/>
  <c r="H768" i="1"/>
  <c r="T768" i="1" s="1"/>
  <c r="H760" i="1"/>
  <c r="J760" i="1" s="1"/>
  <c r="H744" i="1"/>
  <c r="T744" i="1" s="1"/>
  <c r="H736" i="1"/>
  <c r="J736" i="1" s="1"/>
  <c r="H728" i="1"/>
  <c r="T728" i="1" s="1"/>
  <c r="H712" i="1"/>
  <c r="T712" i="1" s="1"/>
  <c r="H704" i="1"/>
  <c r="J704" i="1" s="1"/>
  <c r="H696" i="1"/>
  <c r="J696" i="1" s="1"/>
  <c r="H680" i="1"/>
  <c r="H672" i="1"/>
  <c r="T672" i="1" s="1"/>
  <c r="H664" i="1"/>
  <c r="J664" i="1" s="1"/>
  <c r="H648" i="1"/>
  <c r="J648" i="1" s="1"/>
  <c r="H640" i="1"/>
  <c r="T640" i="1" s="1"/>
  <c r="H632" i="1"/>
  <c r="T632" i="1" s="1"/>
  <c r="H616" i="1"/>
  <c r="T616" i="1" s="1"/>
  <c r="H608" i="1"/>
  <c r="T608" i="1" s="1"/>
  <c r="H600" i="1"/>
  <c r="T600" i="1" s="1"/>
  <c r="H584" i="1"/>
  <c r="J584" i="1" s="1"/>
  <c r="H576" i="1"/>
  <c r="T576" i="1" s="1"/>
  <c r="H568" i="1"/>
  <c r="J568" i="1" s="1"/>
  <c r="H552" i="1"/>
  <c r="J552" i="1" s="1"/>
  <c r="H544" i="1"/>
  <c r="J544" i="1" s="1"/>
  <c r="H536" i="1"/>
  <c r="T536" i="1" s="1"/>
  <c r="H520" i="1"/>
  <c r="J520" i="1" s="1"/>
  <c r="H512" i="1"/>
  <c r="J512" i="1" s="1"/>
  <c r="H504" i="1"/>
  <c r="J504" i="1" s="1"/>
  <c r="H488" i="1"/>
  <c r="T488" i="1" s="1"/>
  <c r="H480" i="1"/>
  <c r="J480" i="1" s="1"/>
  <c r="H472" i="1"/>
  <c r="J472" i="1" s="1"/>
  <c r="H456" i="1"/>
  <c r="T456" i="1" s="1"/>
  <c r="H448" i="1"/>
  <c r="T448" i="1" s="1"/>
  <c r="H440" i="1"/>
  <c r="T440" i="1" s="1"/>
  <c r="H424" i="1"/>
  <c r="H416" i="1"/>
  <c r="T416" i="1" s="1"/>
  <c r="H408" i="1"/>
  <c r="T408" i="1" s="1"/>
  <c r="H392" i="1"/>
  <c r="J392" i="1" s="1"/>
  <c r="H384" i="1"/>
  <c r="J384" i="1" s="1"/>
  <c r="H360" i="1"/>
  <c r="T360" i="1" s="1"/>
  <c r="H352" i="1"/>
  <c r="J352" i="1" s="1"/>
  <c r="H344" i="1"/>
  <c r="J344" i="1" s="1"/>
  <c r="H328" i="1"/>
  <c r="T328" i="1" s="1"/>
  <c r="H320" i="1"/>
  <c r="J320" i="1" s="1"/>
  <c r="H296" i="1"/>
  <c r="T296" i="1" s="1"/>
  <c r="H288" i="1"/>
  <c r="J288" i="1" s="1"/>
  <c r="H280" i="1"/>
  <c r="J280" i="1" s="1"/>
  <c r="H264" i="1"/>
  <c r="T264" i="1" s="1"/>
  <c r="H256" i="1"/>
  <c r="J256" i="1" s="1"/>
  <c r="H248" i="1"/>
  <c r="J248" i="1" s="1"/>
  <c r="H232" i="1"/>
  <c r="T232" i="1" s="1"/>
  <c r="H224" i="1"/>
  <c r="T224" i="1" s="1"/>
  <c r="H208" i="1"/>
  <c r="T208" i="1" s="1"/>
  <c r="H192" i="1"/>
  <c r="T192" i="1" s="1"/>
  <c r="H176" i="1"/>
  <c r="T176" i="1" s="1"/>
  <c r="H160" i="1"/>
  <c r="T160" i="1" s="1"/>
  <c r="H144" i="1"/>
  <c r="H128" i="1"/>
  <c r="T128" i="1" s="1"/>
  <c r="H112" i="1"/>
  <c r="T112" i="1" s="1"/>
  <c r="H96" i="1"/>
  <c r="T96" i="1" s="1"/>
  <c r="H80" i="1"/>
  <c r="H64" i="1"/>
  <c r="T64" i="1" s="1"/>
  <c r="H56" i="1"/>
  <c r="T56" i="1" s="1"/>
  <c r="H40" i="1"/>
  <c r="T40" i="1" s="1"/>
  <c r="H32" i="1"/>
  <c r="T32" i="1" s="1"/>
  <c r="H24" i="1"/>
  <c r="T24" i="1" s="1"/>
  <c r="H8" i="1"/>
  <c r="T8" i="1" s="1"/>
  <c r="H1056" i="1"/>
  <c r="J1056" i="1" s="1"/>
  <c r="H1152" i="1"/>
  <c r="H992" i="1"/>
  <c r="J992" i="1" s="1"/>
  <c r="H832" i="1"/>
  <c r="T832" i="1" s="1"/>
  <c r="H1126" i="1"/>
  <c r="T1126" i="1" s="1"/>
  <c r="H1102" i="1"/>
  <c r="T1102" i="1" s="1"/>
  <c r="H1076" i="1"/>
  <c r="J1076" i="1" s="1"/>
  <c r="H1012" i="1"/>
  <c r="H980" i="1"/>
  <c r="J980" i="1" s="1"/>
  <c r="H948" i="1"/>
  <c r="T948" i="1" s="1"/>
  <c r="H916" i="1"/>
  <c r="J916" i="1" s="1"/>
  <c r="H884" i="1"/>
  <c r="T884" i="1" s="1"/>
  <c r="H852" i="1"/>
  <c r="T852" i="1" s="1"/>
  <c r="H820" i="1"/>
  <c r="H1140" i="1"/>
  <c r="J1140" i="1" s="1"/>
  <c r="H1108" i="1"/>
  <c r="J1108" i="1" s="1"/>
  <c r="H1155" i="1"/>
  <c r="J1155" i="1" s="1"/>
  <c r="H1123" i="1"/>
  <c r="T1123" i="1" s="1"/>
  <c r="H1091" i="1"/>
  <c r="T1091" i="1" s="1"/>
  <c r="H1059" i="1"/>
  <c r="T1059" i="1" s="1"/>
  <c r="H1027" i="1"/>
  <c r="T1027" i="1" s="1"/>
  <c r="H899" i="1"/>
  <c r="T899" i="1" s="1"/>
  <c r="H867" i="1"/>
  <c r="T867" i="1" s="1"/>
  <c r="H835" i="1"/>
  <c r="T835" i="1" s="1"/>
  <c r="H811" i="1"/>
  <c r="J811" i="1" s="1"/>
  <c r="H803" i="1"/>
  <c r="T803" i="1" s="1"/>
  <c r="H747" i="1"/>
  <c r="J747" i="1" s="1"/>
  <c r="H715" i="1"/>
  <c r="T715" i="1" s="1"/>
  <c r="H683" i="1"/>
  <c r="T683" i="1" s="1"/>
  <c r="H651" i="1"/>
  <c r="T651" i="1" s="1"/>
  <c r="H1172" i="1"/>
  <c r="J1172" i="1" s="1"/>
  <c r="H1044" i="1"/>
  <c r="T1044" i="1" s="1"/>
  <c r="H1120" i="1"/>
  <c r="T1120" i="1" s="1"/>
  <c r="H1088" i="1"/>
  <c r="H1024" i="1"/>
  <c r="J1024" i="1" s="1"/>
  <c r="H960" i="1"/>
  <c r="T960" i="1" s="1"/>
  <c r="H928" i="1"/>
  <c r="T928" i="1" s="1"/>
  <c r="H896" i="1"/>
  <c r="T896" i="1" s="1"/>
  <c r="H864" i="1"/>
  <c r="T864" i="1" s="1"/>
  <c r="H865" i="1"/>
  <c r="J865" i="1" s="1"/>
  <c r="H1173" i="1"/>
  <c r="T1173" i="1" s="1"/>
  <c r="H1165" i="1"/>
  <c r="J1165" i="1" s="1"/>
  <c r="H1141" i="1"/>
  <c r="T1141" i="1" s="1"/>
  <c r="H1133" i="1"/>
  <c r="T1133" i="1" s="1"/>
  <c r="H1109" i="1"/>
  <c r="T1109" i="1" s="1"/>
  <c r="H1168" i="1"/>
  <c r="J1168" i="1" s="1"/>
  <c r="H1136" i="1"/>
  <c r="J1136" i="1" s="1"/>
  <c r="H1104" i="1"/>
  <c r="H1072" i="1"/>
  <c r="J1072" i="1" s="1"/>
  <c r="H1040" i="1"/>
  <c r="J1040" i="1" s="1"/>
  <c r="H1008" i="1"/>
  <c r="J1008" i="1" s="1"/>
  <c r="H976" i="1"/>
  <c r="J976" i="1" s="1"/>
  <c r="H944" i="1"/>
  <c r="J944" i="1" s="1"/>
  <c r="H912" i="1"/>
  <c r="J912" i="1" s="1"/>
  <c r="H880" i="1"/>
  <c r="J880" i="1" s="1"/>
  <c r="H848" i="1"/>
  <c r="J848" i="1" s="1"/>
  <c r="H816" i="1"/>
  <c r="T816" i="1" s="1"/>
  <c r="H784" i="1"/>
  <c r="J784" i="1" s="1"/>
  <c r="H752" i="1"/>
  <c r="T752" i="1" s="1"/>
  <c r="H720" i="1"/>
  <c r="J720" i="1" s="1"/>
  <c r="H1175" i="1"/>
  <c r="T1175" i="1" s="1"/>
  <c r="H1167" i="1"/>
  <c r="T1167" i="1" s="1"/>
  <c r="H1159" i="1"/>
  <c r="T1159" i="1" s="1"/>
  <c r="H1151" i="1"/>
  <c r="J1151" i="1" s="1"/>
  <c r="H1143" i="1"/>
  <c r="J1143" i="1" s="1"/>
  <c r="H1135" i="1"/>
  <c r="T1135" i="1" s="1"/>
  <c r="H1127" i="1"/>
  <c r="J1127" i="1" s="1"/>
  <c r="H1119" i="1"/>
  <c r="J1119" i="1" s="1"/>
  <c r="H1111" i="1"/>
  <c r="J1111" i="1" s="1"/>
  <c r="H1103" i="1"/>
  <c r="J1103" i="1" s="1"/>
  <c r="H1095" i="1"/>
  <c r="J1095" i="1" s="1"/>
  <c r="H1087" i="1"/>
  <c r="J1087" i="1" s="1"/>
  <c r="H1079" i="1"/>
  <c r="J1079" i="1" s="1"/>
  <c r="H1071" i="1"/>
  <c r="J1071" i="1" s="1"/>
  <c r="H1063" i="1"/>
  <c r="J1063" i="1" s="1"/>
  <c r="H1055" i="1"/>
  <c r="J1055" i="1" s="1"/>
  <c r="H1047" i="1"/>
  <c r="J1047" i="1" s="1"/>
  <c r="H1039" i="1"/>
  <c r="H1031" i="1"/>
  <c r="J1031" i="1" s="1"/>
  <c r="H1023" i="1"/>
  <c r="J1023" i="1" s="1"/>
  <c r="H1015" i="1"/>
  <c r="J1015" i="1" s="1"/>
  <c r="H1007" i="1"/>
  <c r="J1007" i="1" s="1"/>
  <c r="H999" i="1"/>
  <c r="T999" i="1" s="1"/>
  <c r="H991" i="1"/>
  <c r="J991" i="1" s="1"/>
  <c r="H983" i="1"/>
  <c r="J983" i="1" s="1"/>
  <c r="H975" i="1"/>
  <c r="J975" i="1" s="1"/>
  <c r="H967" i="1"/>
  <c r="J967" i="1" s="1"/>
  <c r="H959" i="1"/>
  <c r="J959" i="1" s="1"/>
  <c r="H951" i="1"/>
  <c r="J951" i="1" s="1"/>
  <c r="H943" i="1"/>
  <c r="J943" i="1" s="1"/>
  <c r="H935" i="1"/>
  <c r="J935" i="1" s="1"/>
  <c r="H927" i="1"/>
  <c r="T927" i="1" s="1"/>
  <c r="H919" i="1"/>
  <c r="J919" i="1" s="1"/>
  <c r="H911" i="1"/>
  <c r="J911" i="1" s="1"/>
  <c r="H903" i="1"/>
  <c r="T903" i="1" s="1"/>
  <c r="H895" i="1"/>
  <c r="J895" i="1" s="1"/>
  <c r="H887" i="1"/>
  <c r="J887" i="1" s="1"/>
  <c r="H879" i="1"/>
  <c r="T879" i="1" s="1"/>
  <c r="H871" i="1"/>
  <c r="J871" i="1" s="1"/>
  <c r="H863" i="1"/>
  <c r="J863" i="1" s="1"/>
  <c r="H855" i="1"/>
  <c r="J855" i="1" s="1"/>
  <c r="H847" i="1"/>
  <c r="J847" i="1" s="1"/>
  <c r="H839" i="1"/>
  <c r="J839" i="1" s="1"/>
  <c r="H831" i="1"/>
  <c r="T831" i="1" s="1"/>
  <c r="H823" i="1"/>
  <c r="J823" i="1" s="1"/>
  <c r="H815" i="1"/>
  <c r="J815" i="1" s="1"/>
  <c r="H807" i="1"/>
  <c r="J807" i="1" s="1"/>
  <c r="H799" i="1"/>
  <c r="J799" i="1" s="1"/>
  <c r="H791" i="1"/>
  <c r="J791" i="1" s="1"/>
  <c r="H783" i="1"/>
  <c r="J783" i="1" s="1"/>
  <c r="H775" i="1"/>
  <c r="J775" i="1" s="1"/>
  <c r="H767" i="1"/>
  <c r="J767" i="1" s="1"/>
  <c r="H759" i="1"/>
  <c r="J759" i="1" s="1"/>
  <c r="H751" i="1"/>
  <c r="J751" i="1" s="1"/>
  <c r="H743" i="1"/>
  <c r="T743" i="1" s="1"/>
  <c r="H735" i="1"/>
  <c r="J735" i="1" s="1"/>
  <c r="H727" i="1"/>
  <c r="J727" i="1" s="1"/>
  <c r="H719" i="1"/>
  <c r="J719" i="1" s="1"/>
  <c r="H711" i="1"/>
  <c r="J711" i="1" s="1"/>
  <c r="H703" i="1"/>
  <c r="J703" i="1" s="1"/>
  <c r="H695" i="1"/>
  <c r="J695" i="1" s="1"/>
  <c r="H687" i="1"/>
  <c r="J687" i="1" s="1"/>
  <c r="H679" i="1"/>
  <c r="T679" i="1" s="1"/>
  <c r="H1174" i="1"/>
  <c r="T1174" i="1" s="1"/>
  <c r="H1166" i="1"/>
  <c r="J1166" i="1" s="1"/>
  <c r="H1158" i="1"/>
  <c r="T1158" i="1" s="1"/>
  <c r="H1150" i="1"/>
  <c r="T1150" i="1" s="1"/>
  <c r="H1142" i="1"/>
  <c r="J1142" i="1" s="1"/>
  <c r="H1134" i="1"/>
  <c r="J1134" i="1" s="1"/>
  <c r="H1118" i="1"/>
  <c r="J1118" i="1" s="1"/>
  <c r="H1110" i="1"/>
  <c r="H1094" i="1"/>
  <c r="T1094" i="1" s="1"/>
  <c r="H1086" i="1"/>
  <c r="J1086" i="1" s="1"/>
  <c r="H1078" i="1"/>
  <c r="J1078" i="1" s="1"/>
  <c r="H1070" i="1"/>
  <c r="J1070" i="1" s="1"/>
  <c r="H1062" i="1"/>
  <c r="J1062" i="1" s="1"/>
  <c r="H1054" i="1"/>
  <c r="J1054" i="1" s="1"/>
  <c r="H1046" i="1"/>
  <c r="H1038" i="1"/>
  <c r="J1038" i="1" s="1"/>
  <c r="H1030" i="1"/>
  <c r="T1030" i="1" s="1"/>
  <c r="H1022" i="1"/>
  <c r="J1022" i="1" s="1"/>
  <c r="H1014" i="1"/>
  <c r="J1014" i="1" s="1"/>
  <c r="H1006" i="1"/>
  <c r="J1006" i="1" s="1"/>
  <c r="H998" i="1"/>
  <c r="J998" i="1" s="1"/>
  <c r="H990" i="1"/>
  <c r="H982" i="1"/>
  <c r="J982" i="1" s="1"/>
  <c r="H974" i="1"/>
  <c r="J974" i="1" s="1"/>
  <c r="H966" i="1"/>
  <c r="J966" i="1" s="1"/>
  <c r="H958" i="1"/>
  <c r="J958" i="1" s="1"/>
  <c r="H950" i="1"/>
  <c r="J950" i="1" s="1"/>
  <c r="H942" i="1"/>
  <c r="J942" i="1" s="1"/>
  <c r="H934" i="1"/>
  <c r="J934" i="1" s="1"/>
  <c r="H926" i="1"/>
  <c r="H918" i="1"/>
  <c r="J918" i="1" s="1"/>
  <c r="H910" i="1"/>
  <c r="J910" i="1" s="1"/>
  <c r="H902" i="1"/>
  <c r="J902" i="1" s="1"/>
  <c r="H894" i="1"/>
  <c r="J894" i="1" s="1"/>
  <c r="H886" i="1"/>
  <c r="J886" i="1" s="1"/>
  <c r="H878" i="1"/>
  <c r="T878" i="1" s="1"/>
  <c r="H870" i="1"/>
  <c r="T870" i="1" s="1"/>
  <c r="H862" i="1"/>
  <c r="J862" i="1" s="1"/>
  <c r="H854" i="1"/>
  <c r="J854" i="1" s="1"/>
  <c r="H846" i="1"/>
  <c r="J846" i="1" s="1"/>
  <c r="H838" i="1"/>
  <c r="J838" i="1" s="1"/>
  <c r="H830" i="1"/>
  <c r="J830" i="1" s="1"/>
  <c r="H822" i="1"/>
  <c r="J822" i="1" s="1"/>
  <c r="H814" i="1"/>
  <c r="T814" i="1" s="1"/>
  <c r="H806" i="1"/>
  <c r="T806" i="1" s="1"/>
  <c r="H798" i="1"/>
  <c r="T798" i="1" s="1"/>
  <c r="H790" i="1"/>
  <c r="J790" i="1" s="1"/>
  <c r="H782" i="1"/>
  <c r="J782" i="1" s="1"/>
  <c r="H774" i="1"/>
  <c r="T774" i="1" s="1"/>
  <c r="H766" i="1"/>
  <c r="J766" i="1" s="1"/>
  <c r="H758" i="1"/>
  <c r="J758" i="1" s="1"/>
  <c r="H750" i="1"/>
  <c r="H742" i="1"/>
  <c r="T742" i="1" s="1"/>
  <c r="H734" i="1"/>
  <c r="J734" i="1" s="1"/>
  <c r="H726" i="1"/>
  <c r="J726" i="1" s="1"/>
  <c r="H718" i="1"/>
  <c r="J718" i="1" s="1"/>
  <c r="H710" i="1"/>
  <c r="T710" i="1" s="1"/>
  <c r="H702" i="1"/>
  <c r="J702" i="1" s="1"/>
  <c r="H694" i="1"/>
  <c r="J694" i="1" s="1"/>
  <c r="H1101" i="1"/>
  <c r="T1101" i="1" s="1"/>
  <c r="H1077" i="1"/>
  <c r="J1077" i="1" s="1"/>
  <c r="H1069" i="1"/>
  <c r="T1069" i="1" s="1"/>
  <c r="H1045" i="1"/>
  <c r="T1045" i="1" s="1"/>
  <c r="H1037" i="1"/>
  <c r="T1037" i="1" s="1"/>
  <c r="H1013" i="1"/>
  <c r="H1005" i="1"/>
  <c r="T1005" i="1" s="1"/>
  <c r="H981" i="1"/>
  <c r="J981" i="1" s="1"/>
  <c r="H973" i="1"/>
  <c r="J973" i="1" s="1"/>
  <c r="H949" i="1"/>
  <c r="J949" i="1" s="1"/>
  <c r="H941" i="1"/>
  <c r="T941" i="1" s="1"/>
  <c r="H917" i="1"/>
  <c r="T917" i="1" s="1"/>
  <c r="H909" i="1"/>
  <c r="T909" i="1" s="1"/>
  <c r="H885" i="1"/>
  <c r="J885" i="1" s="1"/>
  <c r="H877" i="1"/>
  <c r="J877" i="1" s="1"/>
  <c r="H853" i="1"/>
  <c r="J853" i="1" s="1"/>
  <c r="H845" i="1"/>
  <c r="T845" i="1" s="1"/>
  <c r="H821" i="1"/>
  <c r="T821" i="1" s="1"/>
  <c r="H813" i="1"/>
  <c r="T813" i="1" s="1"/>
  <c r="H789" i="1"/>
  <c r="T789" i="1" s="1"/>
  <c r="H781" i="1"/>
  <c r="T781" i="1" s="1"/>
  <c r="H757" i="1"/>
  <c r="J757" i="1" s="1"/>
  <c r="H749" i="1"/>
  <c r="J749" i="1" s="1"/>
  <c r="H725" i="1"/>
  <c r="T725" i="1" s="1"/>
  <c r="H717" i="1"/>
  <c r="J717" i="1" s="1"/>
  <c r="H693" i="1"/>
  <c r="J693" i="1" s="1"/>
  <c r="H685" i="1"/>
  <c r="T685" i="1" s="1"/>
  <c r="H1156" i="1"/>
  <c r="T1156" i="1" s="1"/>
  <c r="H1124" i="1"/>
  <c r="T1124" i="1" s="1"/>
  <c r="H1092" i="1"/>
  <c r="J1092" i="1" s="1"/>
  <c r="H1060" i="1"/>
  <c r="J1060" i="1" s="1"/>
  <c r="H1028" i="1"/>
  <c r="J1028" i="1" s="1"/>
  <c r="H996" i="1"/>
  <c r="J996" i="1" s="1"/>
  <c r="H964" i="1"/>
  <c r="J964" i="1" s="1"/>
  <c r="H932" i="1"/>
  <c r="T932" i="1" s="1"/>
  <c r="H900" i="1"/>
  <c r="T900" i="1" s="1"/>
  <c r="H868" i="1"/>
  <c r="J868" i="1" s="1"/>
  <c r="H836" i="1"/>
  <c r="J836" i="1" s="1"/>
  <c r="H804" i="1"/>
  <c r="T804" i="1" s="1"/>
  <c r="H772" i="1"/>
  <c r="J772" i="1" s="1"/>
  <c r="H756" i="1"/>
  <c r="T756" i="1" s="1"/>
  <c r="H740" i="1"/>
  <c r="T740" i="1" s="1"/>
  <c r="H708" i="1"/>
  <c r="J708" i="1" s="1"/>
  <c r="H700" i="1"/>
  <c r="T700" i="1" s="1"/>
  <c r="H676" i="1"/>
  <c r="J676" i="1" s="1"/>
  <c r="H644" i="1"/>
  <c r="J644" i="1" s="1"/>
  <c r="H612" i="1"/>
  <c r="J612" i="1" s="1"/>
  <c r="H1171" i="1"/>
  <c r="J1171" i="1" s="1"/>
  <c r="H1163" i="1"/>
  <c r="T1163" i="1" s="1"/>
  <c r="H1147" i="1"/>
  <c r="J1147" i="1" s="1"/>
  <c r="H1139" i="1"/>
  <c r="J1139" i="1" s="1"/>
  <c r="H1131" i="1"/>
  <c r="J1131" i="1" s="1"/>
  <c r="H1115" i="1"/>
  <c r="T1115" i="1" s="1"/>
  <c r="H1170" i="1"/>
  <c r="H1162" i="1"/>
  <c r="J1162" i="1" s="1"/>
  <c r="H1154" i="1"/>
  <c r="J1154" i="1" s="1"/>
  <c r="H1146" i="1"/>
  <c r="J1146" i="1" s="1"/>
  <c r="H1138" i="1"/>
  <c r="T1138" i="1" s="1"/>
  <c r="H1130" i="1"/>
  <c r="J1130" i="1" s="1"/>
  <c r="H1122" i="1"/>
  <c r="H1114" i="1"/>
  <c r="T1114" i="1" s="1"/>
  <c r="H1106" i="1"/>
  <c r="J1106" i="1" s="1"/>
  <c r="H1098" i="1"/>
  <c r="J1098" i="1" s="1"/>
  <c r="H1090" i="1"/>
  <c r="J1090" i="1" s="1"/>
  <c r="H1082" i="1"/>
  <c r="J1082" i="1" s="1"/>
  <c r="H1074" i="1"/>
  <c r="J1074" i="1" s="1"/>
  <c r="H1066" i="1"/>
  <c r="T1066" i="1" s="1"/>
  <c r="H1058" i="1"/>
  <c r="T1058" i="1" s="1"/>
  <c r="H1050" i="1"/>
  <c r="J1050" i="1" s="1"/>
  <c r="H1042" i="1"/>
  <c r="J1042" i="1" s="1"/>
  <c r="H1034" i="1"/>
  <c r="J1034" i="1" s="1"/>
  <c r="H1026" i="1"/>
  <c r="J1026" i="1" s="1"/>
  <c r="H1018" i="1"/>
  <c r="J1018" i="1" s="1"/>
  <c r="H1010" i="1"/>
  <c r="T1010" i="1" s="1"/>
  <c r="H1002" i="1"/>
  <c r="T1002" i="1" s="1"/>
  <c r="H994" i="1"/>
  <c r="T994" i="1" s="1"/>
  <c r="H986" i="1"/>
  <c r="J986" i="1" s="1"/>
  <c r="H978" i="1"/>
  <c r="T978" i="1" s="1"/>
  <c r="H970" i="1"/>
  <c r="J970" i="1" s="1"/>
  <c r="H962" i="1"/>
  <c r="J962" i="1" s="1"/>
  <c r="H954" i="1"/>
  <c r="T954" i="1" s="1"/>
  <c r="H946" i="1"/>
  <c r="T946" i="1" s="1"/>
  <c r="H938" i="1"/>
  <c r="J938" i="1" s="1"/>
  <c r="H930" i="1"/>
  <c r="T930" i="1" s="1"/>
  <c r="H922" i="1"/>
  <c r="J922" i="1" s="1"/>
  <c r="H914" i="1"/>
  <c r="T914" i="1" s="1"/>
  <c r="H906" i="1"/>
  <c r="T906" i="1" s="1"/>
  <c r="H898" i="1"/>
  <c r="H890" i="1"/>
  <c r="J890" i="1" s="1"/>
  <c r="H882" i="1"/>
  <c r="T882" i="1" s="1"/>
  <c r="H874" i="1"/>
  <c r="J874" i="1" s="1"/>
  <c r="H866" i="1"/>
  <c r="J866" i="1" s="1"/>
  <c r="H858" i="1"/>
  <c r="J858" i="1" s="1"/>
  <c r="H850" i="1"/>
  <c r="J850" i="1" s="1"/>
  <c r="H842" i="1"/>
  <c r="J842" i="1" s="1"/>
  <c r="H834" i="1"/>
  <c r="T834" i="1" s="1"/>
  <c r="H826" i="1"/>
  <c r="J826" i="1" s="1"/>
  <c r="H818" i="1"/>
  <c r="J818" i="1" s="1"/>
  <c r="H810" i="1"/>
  <c r="T810" i="1" s="1"/>
  <c r="H802" i="1"/>
  <c r="T802" i="1" s="1"/>
  <c r="H794" i="1"/>
  <c r="T794" i="1" s="1"/>
  <c r="H786" i="1"/>
  <c r="T786" i="1" s="1"/>
  <c r="H778" i="1"/>
  <c r="J778" i="1" s="1"/>
  <c r="H770" i="1"/>
  <c r="T770" i="1" s="1"/>
  <c r="H762" i="1"/>
  <c r="J762" i="1" s="1"/>
  <c r="H754" i="1"/>
  <c r="T754" i="1" s="1"/>
  <c r="H746" i="1"/>
  <c r="T746" i="1" s="1"/>
  <c r="H738" i="1"/>
  <c r="J738" i="1" s="1"/>
  <c r="H730" i="1"/>
  <c r="T730" i="1" s="1"/>
  <c r="H722" i="1"/>
  <c r="T722" i="1" s="1"/>
  <c r="H714" i="1"/>
  <c r="T714" i="1" s="1"/>
  <c r="H706" i="1"/>
  <c r="J706" i="1" s="1"/>
  <c r="H698" i="1"/>
  <c r="T698" i="1" s="1"/>
  <c r="H690" i="1"/>
  <c r="J690" i="1" s="1"/>
  <c r="H688" i="1"/>
  <c r="J688" i="1" s="1"/>
  <c r="H656" i="1"/>
  <c r="T656" i="1" s="1"/>
  <c r="H624" i="1"/>
  <c r="T624" i="1" s="1"/>
  <c r="H592" i="1"/>
  <c r="J592" i="1" s="1"/>
  <c r="H560" i="1"/>
  <c r="J560" i="1" s="1"/>
  <c r="H528" i="1"/>
  <c r="T528" i="1" s="1"/>
  <c r="H496" i="1"/>
  <c r="T496" i="1" s="1"/>
  <c r="H464" i="1"/>
  <c r="J464" i="1" s="1"/>
  <c r="H432" i="1"/>
  <c r="J432" i="1" s="1"/>
  <c r="H400" i="1"/>
  <c r="H376" i="1"/>
  <c r="T376" i="1" s="1"/>
  <c r="H368" i="1"/>
  <c r="T368" i="1" s="1"/>
  <c r="H336" i="1"/>
  <c r="T336" i="1" s="1"/>
  <c r="H312" i="1"/>
  <c r="J312" i="1" s="1"/>
  <c r="H304" i="1"/>
  <c r="T304" i="1" s="1"/>
  <c r="H272" i="1"/>
  <c r="H240" i="1"/>
  <c r="T240" i="1" s="1"/>
  <c r="H216" i="1"/>
  <c r="T216" i="1" s="1"/>
  <c r="H200" i="1"/>
  <c r="T200" i="1" s="1"/>
  <c r="H184" i="1"/>
  <c r="T184" i="1" s="1"/>
  <c r="H168" i="1"/>
  <c r="J168" i="1" s="1"/>
  <c r="H152" i="1"/>
  <c r="T152" i="1" s="1"/>
  <c r="H136" i="1"/>
  <c r="J136" i="1" s="1"/>
  <c r="H120" i="1"/>
  <c r="T120" i="1" s="1"/>
  <c r="H104" i="1"/>
  <c r="T104" i="1" s="1"/>
  <c r="H88" i="1"/>
  <c r="T88" i="1" s="1"/>
  <c r="H72" i="1"/>
  <c r="T72" i="1" s="1"/>
  <c r="H48" i="1"/>
  <c r="T48" i="1" s="1"/>
  <c r="H16" i="1"/>
  <c r="T16" i="1" s="1"/>
  <c r="H671" i="1"/>
  <c r="J671" i="1" s="1"/>
  <c r="H663" i="1"/>
  <c r="J663" i="1" s="1"/>
  <c r="H655" i="1"/>
  <c r="J655" i="1" s="1"/>
  <c r="H647" i="1"/>
  <c r="T647" i="1" s="1"/>
  <c r="H639" i="1"/>
  <c r="J639" i="1" s="1"/>
  <c r="H631" i="1"/>
  <c r="J631" i="1" s="1"/>
  <c r="H623" i="1"/>
  <c r="J623" i="1" s="1"/>
  <c r="H615" i="1"/>
  <c r="T615" i="1" s="1"/>
  <c r="H607" i="1"/>
  <c r="T607" i="1" s="1"/>
  <c r="H599" i="1"/>
  <c r="T599" i="1" s="1"/>
  <c r="H591" i="1"/>
  <c r="J591" i="1" s="1"/>
  <c r="H583" i="1"/>
  <c r="T583" i="1" s="1"/>
  <c r="H575" i="1"/>
  <c r="T575" i="1" s="1"/>
  <c r="H567" i="1"/>
  <c r="J567" i="1" s="1"/>
  <c r="H559" i="1"/>
  <c r="J559" i="1" s="1"/>
  <c r="H551" i="1"/>
  <c r="T551" i="1" s="1"/>
  <c r="H543" i="1"/>
  <c r="J543" i="1" s="1"/>
  <c r="H535" i="1"/>
  <c r="H527" i="1"/>
  <c r="T527" i="1" s="1"/>
  <c r="H519" i="1"/>
  <c r="J519" i="1" s="1"/>
  <c r="H511" i="1"/>
  <c r="J511" i="1" s="1"/>
  <c r="H503" i="1"/>
  <c r="J503" i="1" s="1"/>
  <c r="H495" i="1"/>
  <c r="J495" i="1" s="1"/>
  <c r="H487" i="1"/>
  <c r="J487" i="1" s="1"/>
  <c r="H479" i="1"/>
  <c r="J479" i="1" s="1"/>
  <c r="H471" i="1"/>
  <c r="J471" i="1" s="1"/>
  <c r="H463" i="1"/>
  <c r="J463" i="1" s="1"/>
  <c r="H455" i="1"/>
  <c r="J455" i="1" s="1"/>
  <c r="H447" i="1"/>
  <c r="T447" i="1" s="1"/>
  <c r="H439" i="1"/>
  <c r="J439" i="1" s="1"/>
  <c r="H431" i="1"/>
  <c r="T431" i="1" s="1"/>
  <c r="H423" i="1"/>
  <c r="J423" i="1" s="1"/>
  <c r="H415" i="1"/>
  <c r="J415" i="1" s="1"/>
  <c r="H407" i="1"/>
  <c r="J407" i="1" s="1"/>
  <c r="H399" i="1"/>
  <c r="J399" i="1" s="1"/>
  <c r="H391" i="1"/>
  <c r="J391" i="1" s="1"/>
  <c r="H383" i="1"/>
  <c r="T383" i="1" s="1"/>
  <c r="H375" i="1"/>
  <c r="J375" i="1" s="1"/>
  <c r="H367" i="1"/>
  <c r="J367" i="1" s="1"/>
  <c r="H359" i="1"/>
  <c r="T359" i="1" s="1"/>
  <c r="H351" i="1"/>
  <c r="T351" i="1" s="1"/>
  <c r="H343" i="1"/>
  <c r="J343" i="1" s="1"/>
  <c r="H335" i="1"/>
  <c r="J335" i="1" s="1"/>
  <c r="H327" i="1"/>
  <c r="T327" i="1" s="1"/>
  <c r="H319" i="1"/>
  <c r="J319" i="1" s="1"/>
  <c r="H311" i="1"/>
  <c r="J311" i="1" s="1"/>
  <c r="H303" i="1"/>
  <c r="J303" i="1" s="1"/>
  <c r="H295" i="1"/>
  <c r="J295" i="1" s="1"/>
  <c r="H287" i="1"/>
  <c r="T287" i="1" s="1"/>
  <c r="H279" i="1"/>
  <c r="J279" i="1" s="1"/>
  <c r="H271" i="1"/>
  <c r="T271" i="1" s="1"/>
  <c r="H263" i="1"/>
  <c r="J263" i="1" s="1"/>
  <c r="H255" i="1"/>
  <c r="T255" i="1" s="1"/>
  <c r="H247" i="1"/>
  <c r="J247" i="1" s="1"/>
  <c r="H239" i="1"/>
  <c r="J239" i="1" s="1"/>
  <c r="H231" i="1"/>
  <c r="J231" i="1" s="1"/>
  <c r="H223" i="1"/>
  <c r="H215" i="1"/>
  <c r="T215" i="1" s="1"/>
  <c r="H207" i="1"/>
  <c r="J207" i="1" s="1"/>
  <c r="H199" i="1"/>
  <c r="T199" i="1" s="1"/>
  <c r="H191" i="1"/>
  <c r="T191" i="1" s="1"/>
  <c r="H183" i="1"/>
  <c r="J183" i="1" s="1"/>
  <c r="H175" i="1"/>
  <c r="T175" i="1" s="1"/>
  <c r="H167" i="1"/>
  <c r="J167" i="1" s="1"/>
  <c r="H159" i="1"/>
  <c r="T159" i="1" s="1"/>
  <c r="H151" i="1"/>
  <c r="J151" i="1" s="1"/>
  <c r="H143" i="1"/>
  <c r="J143" i="1" s="1"/>
  <c r="H135" i="1"/>
  <c r="J135" i="1" s="1"/>
  <c r="H127" i="1"/>
  <c r="J127" i="1" s="1"/>
  <c r="H119" i="1"/>
  <c r="J119" i="1" s="1"/>
  <c r="H111" i="1"/>
  <c r="T111" i="1" s="1"/>
  <c r="H103" i="1"/>
  <c r="T103" i="1" s="1"/>
  <c r="H95" i="1"/>
  <c r="T95" i="1" s="1"/>
  <c r="H87" i="1"/>
  <c r="T87" i="1" s="1"/>
  <c r="H79" i="1"/>
  <c r="T79" i="1" s="1"/>
  <c r="H71" i="1"/>
  <c r="T71" i="1" s="1"/>
  <c r="H63" i="1"/>
  <c r="T63" i="1" s="1"/>
  <c r="H55" i="1"/>
  <c r="T55" i="1" s="1"/>
  <c r="H47" i="1"/>
  <c r="T47" i="1" s="1"/>
  <c r="H39" i="1"/>
  <c r="T39" i="1" s="1"/>
  <c r="H31" i="1"/>
  <c r="T31" i="1" s="1"/>
  <c r="H23" i="1"/>
  <c r="T23" i="1" s="1"/>
  <c r="H15" i="1"/>
  <c r="T15" i="1" s="1"/>
  <c r="H686" i="1"/>
  <c r="J686" i="1" s="1"/>
  <c r="H678" i="1"/>
  <c r="T678" i="1" s="1"/>
  <c r="H670" i="1"/>
  <c r="T670" i="1" s="1"/>
  <c r="H662" i="1"/>
  <c r="T662" i="1" s="1"/>
  <c r="H654" i="1"/>
  <c r="T654" i="1" s="1"/>
  <c r="H646" i="1"/>
  <c r="J646" i="1" s="1"/>
  <c r="H638" i="1"/>
  <c r="T638" i="1" s="1"/>
  <c r="H630" i="1"/>
  <c r="T630" i="1" s="1"/>
  <c r="H622" i="1"/>
  <c r="J622" i="1" s="1"/>
  <c r="H614" i="1"/>
  <c r="J614" i="1" s="1"/>
  <c r="H606" i="1"/>
  <c r="T606" i="1" s="1"/>
  <c r="H598" i="1"/>
  <c r="J598" i="1" s="1"/>
  <c r="H590" i="1"/>
  <c r="J590" i="1" s="1"/>
  <c r="H582" i="1"/>
  <c r="J582" i="1" s="1"/>
  <c r="H574" i="1"/>
  <c r="H566" i="1"/>
  <c r="J566" i="1" s="1"/>
  <c r="H558" i="1"/>
  <c r="J558" i="1" s="1"/>
  <c r="H550" i="1"/>
  <c r="T550" i="1" s="1"/>
  <c r="H542" i="1"/>
  <c r="T542" i="1" s="1"/>
  <c r="H534" i="1"/>
  <c r="J534" i="1" s="1"/>
  <c r="H526" i="1"/>
  <c r="J526" i="1" s="1"/>
  <c r="H518" i="1"/>
  <c r="J518" i="1" s="1"/>
  <c r="H510" i="1"/>
  <c r="J510" i="1" s="1"/>
  <c r="H502" i="1"/>
  <c r="T502" i="1" s="1"/>
  <c r="H494" i="1"/>
  <c r="J494" i="1" s="1"/>
  <c r="H486" i="1"/>
  <c r="J486" i="1" s="1"/>
  <c r="H478" i="1"/>
  <c r="T478" i="1" s="1"/>
  <c r="H470" i="1"/>
  <c r="T470" i="1" s="1"/>
  <c r="H462" i="1"/>
  <c r="J462" i="1" s="1"/>
  <c r="H454" i="1"/>
  <c r="J454" i="1" s="1"/>
  <c r="H446" i="1"/>
  <c r="J446" i="1" s="1"/>
  <c r="H438" i="1"/>
  <c r="J438" i="1" s="1"/>
  <c r="H430" i="1"/>
  <c r="T430" i="1" s="1"/>
  <c r="H422" i="1"/>
  <c r="J422" i="1" s="1"/>
  <c r="H414" i="1"/>
  <c r="T414" i="1" s="1"/>
  <c r="H406" i="1"/>
  <c r="T406" i="1" s="1"/>
  <c r="H398" i="1"/>
  <c r="T398" i="1" s="1"/>
  <c r="H390" i="1"/>
  <c r="J390" i="1" s="1"/>
  <c r="H382" i="1"/>
  <c r="H374" i="1"/>
  <c r="J374" i="1" s="1"/>
  <c r="H366" i="1"/>
  <c r="J366" i="1" s="1"/>
  <c r="H358" i="1"/>
  <c r="T358" i="1" s="1"/>
  <c r="H350" i="1"/>
  <c r="T350" i="1" s="1"/>
  <c r="H342" i="1"/>
  <c r="J342" i="1" s="1"/>
  <c r="H334" i="1"/>
  <c r="J334" i="1" s="1"/>
  <c r="H326" i="1"/>
  <c r="T326" i="1" s="1"/>
  <c r="H318" i="1"/>
  <c r="T318" i="1" s="1"/>
  <c r="H310" i="1"/>
  <c r="J310" i="1" s="1"/>
  <c r="H302" i="1"/>
  <c r="J302" i="1" s="1"/>
  <c r="H294" i="1"/>
  <c r="T294" i="1" s="1"/>
  <c r="H286" i="1"/>
  <c r="J286" i="1" s="1"/>
  <c r="H278" i="1"/>
  <c r="J278" i="1" s="1"/>
  <c r="H270" i="1"/>
  <c r="J270" i="1" s="1"/>
  <c r="H262" i="1"/>
  <c r="H254" i="1"/>
  <c r="J254" i="1" s="1"/>
  <c r="H246" i="1"/>
  <c r="T246" i="1" s="1"/>
  <c r="H238" i="1"/>
  <c r="J238" i="1" s="1"/>
  <c r="H230" i="1"/>
  <c r="J230" i="1" s="1"/>
  <c r="H222" i="1"/>
  <c r="T222" i="1" s="1"/>
  <c r="H214" i="1"/>
  <c r="T214" i="1" s="1"/>
  <c r="H206" i="1"/>
  <c r="J206" i="1" s="1"/>
  <c r="H198" i="1"/>
  <c r="J198" i="1" s="1"/>
  <c r="H190" i="1"/>
  <c r="T190" i="1" s="1"/>
  <c r="H182" i="1"/>
  <c r="J182" i="1" s="1"/>
  <c r="H174" i="1"/>
  <c r="T174" i="1" s="1"/>
  <c r="H166" i="1"/>
  <c r="T166" i="1" s="1"/>
  <c r="H158" i="1"/>
  <c r="T158" i="1" s="1"/>
  <c r="H150" i="1"/>
  <c r="T150" i="1" s="1"/>
  <c r="H142" i="1"/>
  <c r="T142" i="1" s="1"/>
  <c r="H134" i="1"/>
  <c r="T134" i="1" s="1"/>
  <c r="H126" i="1"/>
  <c r="T126" i="1" s="1"/>
  <c r="H118" i="1"/>
  <c r="J118" i="1" s="1"/>
  <c r="H110" i="1"/>
  <c r="T110" i="1" s="1"/>
  <c r="H102" i="1"/>
  <c r="T102" i="1" s="1"/>
  <c r="H94" i="1"/>
  <c r="T94" i="1" s="1"/>
  <c r="H86" i="1"/>
  <c r="T86" i="1" s="1"/>
  <c r="H78" i="1"/>
  <c r="T78" i="1" s="1"/>
  <c r="H70" i="1"/>
  <c r="T70" i="1" s="1"/>
  <c r="H62" i="1"/>
  <c r="T62" i="1" s="1"/>
  <c r="H54" i="1"/>
  <c r="T54" i="1" s="1"/>
  <c r="H46" i="1"/>
  <c r="T46" i="1" s="1"/>
  <c r="H38" i="1"/>
  <c r="T38" i="1" s="1"/>
  <c r="H30" i="1"/>
  <c r="T30" i="1" s="1"/>
  <c r="H22" i="1"/>
  <c r="T22" i="1" s="1"/>
  <c r="H14" i="1"/>
  <c r="T14" i="1" s="1"/>
  <c r="H661" i="1"/>
  <c r="J661" i="1" s="1"/>
  <c r="H653" i="1"/>
  <c r="T653" i="1" s="1"/>
  <c r="H629" i="1"/>
  <c r="H621" i="1"/>
  <c r="J621" i="1" s="1"/>
  <c r="H597" i="1"/>
  <c r="T597" i="1" s="1"/>
  <c r="H589" i="1"/>
  <c r="J589" i="1" s="1"/>
  <c r="H565" i="1"/>
  <c r="J565" i="1" s="1"/>
  <c r="H557" i="1"/>
  <c r="J557" i="1" s="1"/>
  <c r="H533" i="1"/>
  <c r="T533" i="1" s="1"/>
  <c r="H525" i="1"/>
  <c r="J525" i="1" s="1"/>
  <c r="H501" i="1"/>
  <c r="J501" i="1" s="1"/>
  <c r="H493" i="1"/>
  <c r="T493" i="1" s="1"/>
  <c r="H469" i="1"/>
  <c r="T469" i="1" s="1"/>
  <c r="H461" i="1"/>
  <c r="J461" i="1" s="1"/>
  <c r="H437" i="1"/>
  <c r="J437" i="1" s="1"/>
  <c r="H429" i="1"/>
  <c r="H421" i="1"/>
  <c r="T421" i="1" s="1"/>
  <c r="H405" i="1"/>
  <c r="T405" i="1" s="1"/>
  <c r="H397" i="1"/>
  <c r="J397" i="1" s="1"/>
  <c r="H373" i="1"/>
  <c r="J373" i="1" s="1"/>
  <c r="H365" i="1"/>
  <c r="J365" i="1" s="1"/>
  <c r="H341" i="1"/>
  <c r="J341" i="1" s="1"/>
  <c r="H333" i="1"/>
  <c r="T333" i="1" s="1"/>
  <c r="H309" i="1"/>
  <c r="J309" i="1" s="1"/>
  <c r="H301" i="1"/>
  <c r="T301" i="1" s="1"/>
  <c r="H277" i="1"/>
  <c r="J277" i="1" s="1"/>
  <c r="H269" i="1"/>
  <c r="H245" i="1"/>
  <c r="T245" i="1" s="1"/>
  <c r="H237" i="1"/>
  <c r="T237" i="1" s="1"/>
  <c r="H221" i="1"/>
  <c r="J221" i="1" s="1"/>
  <c r="H213" i="1"/>
  <c r="J213" i="1" s="1"/>
  <c r="H205" i="1"/>
  <c r="J205" i="1" s="1"/>
  <c r="H197" i="1"/>
  <c r="J197" i="1" s="1"/>
  <c r="H189" i="1"/>
  <c r="H181" i="1"/>
  <c r="J181" i="1" s="1"/>
  <c r="H173" i="1"/>
  <c r="T173" i="1" s="1"/>
  <c r="H165" i="1"/>
  <c r="T165" i="1" s="1"/>
  <c r="H157" i="1"/>
  <c r="J157" i="1" s="1"/>
  <c r="H149" i="1"/>
  <c r="J149" i="1" s="1"/>
  <c r="H141" i="1"/>
  <c r="J141" i="1" s="1"/>
  <c r="H133" i="1"/>
  <c r="J133" i="1" s="1"/>
  <c r="H125" i="1"/>
  <c r="J125" i="1" s="1"/>
  <c r="H117" i="1"/>
  <c r="T117" i="1" s="1"/>
  <c r="H109" i="1"/>
  <c r="T109" i="1" s="1"/>
  <c r="H101" i="1"/>
  <c r="T101" i="1" s="1"/>
  <c r="H93" i="1"/>
  <c r="T93" i="1" s="1"/>
  <c r="H85" i="1"/>
  <c r="T85" i="1" s="1"/>
  <c r="H77" i="1"/>
  <c r="T77" i="1" s="1"/>
  <c r="H69" i="1"/>
  <c r="T69" i="1" s="1"/>
  <c r="H53" i="1"/>
  <c r="T53" i="1" s="1"/>
  <c r="H45" i="1"/>
  <c r="T45" i="1" s="1"/>
  <c r="H21" i="1"/>
  <c r="T21" i="1" s="1"/>
  <c r="H13" i="1"/>
  <c r="T13" i="1" s="1"/>
  <c r="H580" i="1"/>
  <c r="T580" i="1" s="1"/>
  <c r="H548" i="1"/>
  <c r="J548" i="1" s="1"/>
  <c r="H516" i="1"/>
  <c r="J516" i="1" s="1"/>
  <c r="H492" i="1"/>
  <c r="T492" i="1" s="1"/>
  <c r="H484" i="1"/>
  <c r="J484" i="1" s="1"/>
  <c r="H452" i="1"/>
  <c r="J452" i="1" s="1"/>
  <c r="H420" i="1"/>
  <c r="J420" i="1" s="1"/>
  <c r="H396" i="1"/>
  <c r="T396" i="1" s="1"/>
  <c r="H388" i="1"/>
  <c r="T388" i="1" s="1"/>
  <c r="H356" i="1"/>
  <c r="J356" i="1" s="1"/>
  <c r="H324" i="1"/>
  <c r="T324" i="1" s="1"/>
  <c r="H292" i="1"/>
  <c r="T292" i="1" s="1"/>
  <c r="H260" i="1"/>
  <c r="J260" i="1" s="1"/>
  <c r="H228" i="1"/>
  <c r="J228" i="1" s="1"/>
  <c r="H220" i="1"/>
  <c r="T220" i="1" s="1"/>
  <c r="H212" i="1"/>
  <c r="J212" i="1" s="1"/>
  <c r="H204" i="1"/>
  <c r="J204" i="1" s="1"/>
  <c r="H196" i="1"/>
  <c r="J196" i="1" s="1"/>
  <c r="H188" i="1"/>
  <c r="J188" i="1" s="1"/>
  <c r="H180" i="1"/>
  <c r="J180" i="1" s="1"/>
  <c r="H172" i="1"/>
  <c r="J172" i="1" s="1"/>
  <c r="H164" i="1"/>
  <c r="T164" i="1" s="1"/>
  <c r="H156" i="1"/>
  <c r="J156" i="1" s="1"/>
  <c r="H148" i="1"/>
  <c r="J148" i="1" s="1"/>
  <c r="H140" i="1"/>
  <c r="J140" i="1" s="1"/>
  <c r="H132" i="1"/>
  <c r="T132" i="1" s="1"/>
  <c r="H124" i="1"/>
  <c r="J124" i="1" s="1"/>
  <c r="H116" i="1"/>
  <c r="T116" i="1" s="1"/>
  <c r="H108" i="1"/>
  <c r="T108" i="1" s="1"/>
  <c r="H100" i="1"/>
  <c r="T100" i="1" s="1"/>
  <c r="H92" i="1"/>
  <c r="T92" i="1" s="1"/>
  <c r="H84" i="1"/>
  <c r="T84" i="1" s="1"/>
  <c r="H76" i="1"/>
  <c r="T76" i="1" s="1"/>
  <c r="H68" i="1"/>
  <c r="T68" i="1" s="1"/>
  <c r="H36" i="1"/>
  <c r="T36" i="1" s="1"/>
  <c r="H1107" i="1"/>
  <c r="J1107" i="1" s="1"/>
  <c r="H1099" i="1"/>
  <c r="J1099" i="1" s="1"/>
  <c r="H1083" i="1"/>
  <c r="T1083" i="1" s="1"/>
  <c r="H1075" i="1"/>
  <c r="J1075" i="1" s="1"/>
  <c r="H1067" i="1"/>
  <c r="T1067" i="1" s="1"/>
  <c r="H1051" i="1"/>
  <c r="T1051" i="1" s="1"/>
  <c r="H1043" i="1"/>
  <c r="J1043" i="1" s="1"/>
  <c r="H1035" i="1"/>
  <c r="T1035" i="1" s="1"/>
  <c r="H1019" i="1"/>
  <c r="J1019" i="1" s="1"/>
  <c r="H1011" i="1"/>
  <c r="J1011" i="1" s="1"/>
  <c r="H1003" i="1"/>
  <c r="J1003" i="1" s="1"/>
  <c r="H995" i="1"/>
  <c r="J995" i="1" s="1"/>
  <c r="H987" i="1"/>
  <c r="J987" i="1" s="1"/>
  <c r="H979" i="1"/>
  <c r="T979" i="1" s="1"/>
  <c r="H971" i="1"/>
  <c r="J971" i="1" s="1"/>
  <c r="H963" i="1"/>
  <c r="J963" i="1" s="1"/>
  <c r="H955" i="1"/>
  <c r="T955" i="1" s="1"/>
  <c r="H947" i="1"/>
  <c r="H939" i="1"/>
  <c r="T939" i="1" s="1"/>
  <c r="H931" i="1"/>
  <c r="J931" i="1" s="1"/>
  <c r="H923" i="1"/>
  <c r="J923" i="1" s="1"/>
  <c r="H915" i="1"/>
  <c r="T915" i="1" s="1"/>
  <c r="H907" i="1"/>
  <c r="J907" i="1" s="1"/>
  <c r="H891" i="1"/>
  <c r="J891" i="1" s="1"/>
  <c r="H883" i="1"/>
  <c r="J883" i="1" s="1"/>
  <c r="H875" i="1"/>
  <c r="H859" i="1"/>
  <c r="J859" i="1" s="1"/>
  <c r="H851" i="1"/>
  <c r="J851" i="1" s="1"/>
  <c r="H843" i="1"/>
  <c r="T843" i="1" s="1"/>
  <c r="H827" i="1"/>
  <c r="J827" i="1" s="1"/>
  <c r="H819" i="1"/>
  <c r="J819" i="1" s="1"/>
  <c r="H795" i="1"/>
  <c r="J795" i="1" s="1"/>
  <c r="H787" i="1"/>
  <c r="J787" i="1" s="1"/>
  <c r="H779" i="1"/>
  <c r="H771" i="1"/>
  <c r="T771" i="1" s="1"/>
  <c r="H763" i="1"/>
  <c r="T763" i="1" s="1"/>
  <c r="H755" i="1"/>
  <c r="J755" i="1" s="1"/>
  <c r="H739" i="1"/>
  <c r="J739" i="1" s="1"/>
  <c r="H731" i="1"/>
  <c r="T731" i="1" s="1"/>
  <c r="H723" i="1"/>
  <c r="J723" i="1" s="1"/>
  <c r="H707" i="1"/>
  <c r="J707" i="1" s="1"/>
  <c r="H699" i="1"/>
  <c r="J699" i="1" s="1"/>
  <c r="H691" i="1"/>
  <c r="T691" i="1" s="1"/>
  <c r="H675" i="1"/>
  <c r="J675" i="1" s="1"/>
  <c r="H667" i="1"/>
  <c r="T667" i="1" s="1"/>
  <c r="H659" i="1"/>
  <c r="T659" i="1" s="1"/>
  <c r="H643" i="1"/>
  <c r="J643" i="1" s="1"/>
  <c r="H635" i="1"/>
  <c r="J635" i="1" s="1"/>
  <c r="H627" i="1"/>
  <c r="T627" i="1" s="1"/>
  <c r="H619" i="1"/>
  <c r="J619" i="1" s="1"/>
  <c r="H611" i="1"/>
  <c r="J611" i="1" s="1"/>
  <c r="H603" i="1"/>
  <c r="J603" i="1" s="1"/>
  <c r="H595" i="1"/>
  <c r="T595" i="1" s="1"/>
  <c r="H587" i="1"/>
  <c r="J587" i="1" s="1"/>
  <c r="H579" i="1"/>
  <c r="J579" i="1" s="1"/>
  <c r="H571" i="1"/>
  <c r="H563" i="1"/>
  <c r="J563" i="1" s="1"/>
  <c r="H555" i="1"/>
  <c r="T555" i="1" s="1"/>
  <c r="H539" i="1"/>
  <c r="J539" i="1" s="1"/>
  <c r="H531" i="1"/>
  <c r="J531" i="1" s="1"/>
  <c r="H523" i="1"/>
  <c r="J523" i="1" s="1"/>
  <c r="H515" i="1"/>
  <c r="J515" i="1" s="1"/>
  <c r="H507" i="1"/>
  <c r="H499" i="1"/>
  <c r="T499" i="1" s="1"/>
  <c r="H475" i="1"/>
  <c r="J475" i="1" s="1"/>
  <c r="H467" i="1"/>
  <c r="J467" i="1" s="1"/>
  <c r="H459" i="1"/>
  <c r="J459" i="1" s="1"/>
  <c r="H443" i="1"/>
  <c r="T443" i="1" s="1"/>
  <c r="H435" i="1"/>
  <c r="J435" i="1" s="1"/>
  <c r="H427" i="1"/>
  <c r="J427" i="1" s="1"/>
  <c r="H419" i="1"/>
  <c r="J419" i="1" s="1"/>
  <c r="H411" i="1"/>
  <c r="J411" i="1" s="1"/>
  <c r="H403" i="1"/>
  <c r="J403" i="1" s="1"/>
  <c r="H395" i="1"/>
  <c r="J395" i="1" s="1"/>
  <c r="H387" i="1"/>
  <c r="T387" i="1" s="1"/>
  <c r="H379" i="1"/>
  <c r="T379" i="1" s="1"/>
  <c r="H371" i="1"/>
  <c r="T371" i="1" s="1"/>
  <c r="H363" i="1"/>
  <c r="T363" i="1" s="1"/>
  <c r="H355" i="1"/>
  <c r="J355" i="1" s="1"/>
  <c r="H347" i="1"/>
  <c r="J347" i="1" s="1"/>
  <c r="H339" i="1"/>
  <c r="J339" i="1" s="1"/>
  <c r="H331" i="1"/>
  <c r="T331" i="1" s="1"/>
  <c r="H323" i="1"/>
  <c r="J323" i="1" s="1"/>
  <c r="H315" i="1"/>
  <c r="J315" i="1" s="1"/>
  <c r="H307" i="1"/>
  <c r="J307" i="1" s="1"/>
  <c r="H299" i="1"/>
  <c r="T299" i="1" s="1"/>
  <c r="H291" i="1"/>
  <c r="J291" i="1" s="1"/>
  <c r="H283" i="1"/>
  <c r="J283" i="1" s="1"/>
  <c r="H275" i="1"/>
  <c r="T275" i="1" s="1"/>
  <c r="H267" i="1"/>
  <c r="J267" i="1" s="1"/>
  <c r="H259" i="1"/>
  <c r="J259" i="1" s="1"/>
  <c r="H251" i="1"/>
  <c r="J251" i="1" s="1"/>
  <c r="H243" i="1"/>
  <c r="J243" i="1" s="1"/>
  <c r="H227" i="1"/>
  <c r="J227" i="1" s="1"/>
  <c r="H219" i="1"/>
  <c r="J219" i="1" s="1"/>
  <c r="H211" i="1"/>
  <c r="J211" i="1" s="1"/>
  <c r="H203" i="1"/>
  <c r="T203" i="1" s="1"/>
  <c r="H195" i="1"/>
  <c r="J195" i="1" s="1"/>
  <c r="H187" i="1"/>
  <c r="T187" i="1" s="1"/>
  <c r="H179" i="1"/>
  <c r="T179" i="1" s="1"/>
  <c r="H171" i="1"/>
  <c r="T171" i="1" s="1"/>
  <c r="H163" i="1"/>
  <c r="T163" i="1" s="1"/>
  <c r="H155" i="1"/>
  <c r="J155" i="1" s="1"/>
  <c r="H147" i="1"/>
  <c r="J147" i="1" s="1"/>
  <c r="H139" i="1"/>
  <c r="J139" i="1" s="1"/>
  <c r="H131" i="1"/>
  <c r="T131" i="1" s="1"/>
  <c r="H123" i="1"/>
  <c r="J123" i="1" s="1"/>
  <c r="H107" i="1"/>
  <c r="T107" i="1" s="1"/>
  <c r="H99" i="1"/>
  <c r="T99" i="1" s="1"/>
  <c r="H91" i="1"/>
  <c r="T91" i="1" s="1"/>
  <c r="H83" i="1"/>
  <c r="T83" i="1" s="1"/>
  <c r="H75" i="1"/>
  <c r="H67" i="1"/>
  <c r="T67" i="1" s="1"/>
  <c r="H59" i="1"/>
  <c r="T59" i="1" s="1"/>
  <c r="H51" i="1"/>
  <c r="T51" i="1" s="1"/>
  <c r="H43" i="1"/>
  <c r="T43" i="1" s="1"/>
  <c r="H35" i="1"/>
  <c r="T35" i="1" s="1"/>
  <c r="H27" i="1"/>
  <c r="T27" i="1" s="1"/>
  <c r="H19" i="1"/>
  <c r="T19" i="1" s="1"/>
  <c r="H682" i="1"/>
  <c r="J682" i="1" s="1"/>
  <c r="H674" i="1"/>
  <c r="J674" i="1" s="1"/>
  <c r="H666" i="1"/>
  <c r="T666" i="1" s="1"/>
  <c r="H658" i="1"/>
  <c r="T658" i="1" s="1"/>
  <c r="H650" i="1"/>
  <c r="J650" i="1" s="1"/>
  <c r="H642" i="1"/>
  <c r="J642" i="1" s="1"/>
  <c r="H634" i="1"/>
  <c r="T634" i="1" s="1"/>
  <c r="H626" i="1"/>
  <c r="T626" i="1" s="1"/>
  <c r="H618" i="1"/>
  <c r="T618" i="1" s="1"/>
  <c r="H610" i="1"/>
  <c r="H602" i="1"/>
  <c r="J602" i="1" s="1"/>
  <c r="H594" i="1"/>
  <c r="T594" i="1" s="1"/>
  <c r="H586" i="1"/>
  <c r="J586" i="1" s="1"/>
  <c r="H578" i="1"/>
  <c r="T578" i="1" s="1"/>
  <c r="H570" i="1"/>
  <c r="J570" i="1" s="1"/>
  <c r="H562" i="1"/>
  <c r="T562" i="1" s="1"/>
  <c r="H554" i="1"/>
  <c r="J554" i="1" s="1"/>
  <c r="H546" i="1"/>
  <c r="J546" i="1" s="1"/>
  <c r="H538" i="1"/>
  <c r="T538" i="1" s="1"/>
  <c r="H530" i="1"/>
  <c r="J530" i="1" s="1"/>
  <c r="H522" i="1"/>
  <c r="T522" i="1" s="1"/>
  <c r="H514" i="1"/>
  <c r="T514" i="1" s="1"/>
  <c r="H506" i="1"/>
  <c r="J506" i="1" s="1"/>
  <c r="H498" i="1"/>
  <c r="T498" i="1" s="1"/>
  <c r="H490" i="1"/>
  <c r="T490" i="1" s="1"/>
  <c r="H482" i="1"/>
  <c r="T482" i="1" s="1"/>
  <c r="H474" i="1"/>
  <c r="J474" i="1" s="1"/>
  <c r="H466" i="1"/>
  <c r="T466" i="1" s="1"/>
  <c r="H458" i="1"/>
  <c r="J458" i="1" s="1"/>
  <c r="H450" i="1"/>
  <c r="T450" i="1" s="1"/>
  <c r="H442" i="1"/>
  <c r="J442" i="1" s="1"/>
  <c r="H434" i="1"/>
  <c r="T434" i="1" s="1"/>
  <c r="H426" i="1"/>
  <c r="J426" i="1" s="1"/>
  <c r="H418" i="1"/>
  <c r="J418" i="1" s="1"/>
  <c r="H410" i="1"/>
  <c r="J410" i="1" s="1"/>
  <c r="H402" i="1"/>
  <c r="J402" i="1" s="1"/>
  <c r="H394" i="1"/>
  <c r="T394" i="1" s="1"/>
  <c r="H386" i="1"/>
  <c r="J386" i="1" s="1"/>
  <c r="H378" i="1"/>
  <c r="J378" i="1" s="1"/>
  <c r="H370" i="1"/>
  <c r="T370" i="1" s="1"/>
  <c r="H362" i="1"/>
  <c r="T362" i="1" s="1"/>
  <c r="H354" i="1"/>
  <c r="T354" i="1" s="1"/>
  <c r="H346" i="1"/>
  <c r="T346" i="1" s="1"/>
  <c r="H338" i="1"/>
  <c r="J338" i="1" s="1"/>
  <c r="H330" i="1"/>
  <c r="J330" i="1" s="1"/>
  <c r="H322" i="1"/>
  <c r="J322" i="1" s="1"/>
  <c r="H314" i="1"/>
  <c r="J314" i="1" s="1"/>
  <c r="H306" i="1"/>
  <c r="J306" i="1" s="1"/>
  <c r="H298" i="1"/>
  <c r="J298" i="1" s="1"/>
  <c r="H290" i="1"/>
  <c r="T290" i="1" s="1"/>
  <c r="H282" i="1"/>
  <c r="J282" i="1" s="1"/>
  <c r="H274" i="1"/>
  <c r="T274" i="1" s="1"/>
  <c r="H266" i="1"/>
  <c r="J266" i="1" s="1"/>
  <c r="H258" i="1"/>
  <c r="T258" i="1" s="1"/>
  <c r="H250" i="1"/>
  <c r="J250" i="1" s="1"/>
  <c r="H242" i="1"/>
  <c r="J242" i="1" s="1"/>
  <c r="H234" i="1"/>
  <c r="J234" i="1" s="1"/>
  <c r="H226" i="1"/>
  <c r="J226" i="1" s="1"/>
  <c r="H218" i="1"/>
  <c r="J218" i="1" s="1"/>
  <c r="H210" i="1"/>
  <c r="J210" i="1" s="1"/>
  <c r="H202" i="1"/>
  <c r="J202" i="1" s="1"/>
  <c r="H194" i="1"/>
  <c r="T194" i="1" s="1"/>
  <c r="H186" i="1"/>
  <c r="J186" i="1" s="1"/>
  <c r="H178" i="1"/>
  <c r="T178" i="1" s="1"/>
  <c r="H170" i="1"/>
  <c r="J170" i="1" s="1"/>
  <c r="H162" i="1"/>
  <c r="H154" i="1"/>
  <c r="J154" i="1" s="1"/>
  <c r="H146" i="1"/>
  <c r="J146" i="1" s="1"/>
  <c r="H138" i="1"/>
  <c r="J138" i="1" s="1"/>
  <c r="H130" i="1"/>
  <c r="J130" i="1" s="1"/>
  <c r="H122" i="1"/>
  <c r="J122" i="1" s="1"/>
  <c r="H114" i="1"/>
  <c r="T114" i="1" s="1"/>
  <c r="H106" i="1"/>
  <c r="T106" i="1" s="1"/>
  <c r="H98" i="1"/>
  <c r="T98" i="1" s="1"/>
  <c r="H90" i="1"/>
  <c r="T90" i="1" s="1"/>
  <c r="H82" i="1"/>
  <c r="T82" i="1" s="1"/>
  <c r="H74" i="1"/>
  <c r="T74" i="1" s="1"/>
  <c r="H66" i="1"/>
  <c r="T66" i="1" s="1"/>
  <c r="H58" i="1"/>
  <c r="T58" i="1" s="1"/>
  <c r="H50" i="1"/>
  <c r="T50" i="1" s="1"/>
  <c r="H42" i="1"/>
  <c r="T42" i="1" s="1"/>
  <c r="H34" i="1"/>
  <c r="T34" i="1" s="1"/>
  <c r="H26" i="1"/>
  <c r="T26" i="1" s="1"/>
  <c r="H18" i="1"/>
  <c r="T18" i="1" s="1"/>
  <c r="H10" i="1"/>
  <c r="T10" i="1" s="1"/>
  <c r="J1113" i="1"/>
  <c r="J1049" i="1"/>
  <c r="J985" i="1"/>
  <c r="J657" i="1"/>
  <c r="J345" i="1"/>
  <c r="J153" i="1"/>
  <c r="T782" i="1"/>
  <c r="T974" i="1"/>
  <c r="J12" i="1"/>
  <c r="H1165" i="3"/>
  <c r="H1084" i="3"/>
  <c r="H1009" i="3"/>
  <c r="H919" i="3"/>
  <c r="H843" i="3"/>
  <c r="H1144" i="3"/>
  <c r="H1060" i="3"/>
  <c r="H992" i="3"/>
  <c r="H898" i="3"/>
  <c r="H841" i="3"/>
  <c r="H1162" i="3"/>
  <c r="H1077" i="3"/>
  <c r="H1005" i="3"/>
  <c r="H914" i="3"/>
  <c r="H857" i="3"/>
  <c r="H51" i="3"/>
  <c r="H350" i="3"/>
  <c r="H319" i="3"/>
  <c r="H119" i="3"/>
  <c r="H296" i="3"/>
  <c r="H124" i="3"/>
  <c r="H35" i="3"/>
  <c r="H68" i="3"/>
  <c r="H225" i="3"/>
  <c r="H563" i="3"/>
  <c r="H268" i="3"/>
  <c r="H241" i="3"/>
  <c r="H136" i="3"/>
  <c r="H996" i="3"/>
  <c r="H543" i="3"/>
  <c r="H1111" i="3"/>
  <c r="H1112" i="3"/>
  <c r="H976" i="3"/>
  <c r="H181" i="3"/>
  <c r="H889" i="3"/>
  <c r="H1169" i="3"/>
  <c r="H885" i="3"/>
  <c r="H77" i="3"/>
  <c r="H1093" i="3"/>
  <c r="H1029" i="3"/>
  <c r="H561" i="3"/>
  <c r="H866" i="3"/>
  <c r="H995" i="3"/>
  <c r="H946" i="3"/>
  <c r="H65" i="3"/>
  <c r="H769" i="3"/>
  <c r="H972" i="3"/>
  <c r="H967" i="3"/>
  <c r="H874" i="3"/>
  <c r="H1003" i="3"/>
  <c r="H142" i="3"/>
  <c r="H39" i="3"/>
  <c r="H236" i="3"/>
  <c r="H229" i="3"/>
  <c r="H75" i="3"/>
  <c r="H527" i="3"/>
  <c r="H21" i="3"/>
  <c r="H441" i="3"/>
  <c r="H834" i="3"/>
  <c r="H1101" i="3"/>
  <c r="H1020" i="3"/>
  <c r="H935" i="3"/>
  <c r="H868" i="3"/>
  <c r="H206" i="3"/>
  <c r="H537" i="3"/>
  <c r="H159" i="3"/>
  <c r="H1100" i="3"/>
  <c r="H1017" i="3"/>
  <c r="H933" i="3"/>
  <c r="H867" i="3"/>
  <c r="H155" i="3"/>
  <c r="H749" i="3"/>
  <c r="H1156" i="3"/>
  <c r="H1072" i="3"/>
  <c r="H1000" i="3"/>
  <c r="H908" i="3"/>
  <c r="H850" i="3"/>
  <c r="H16" i="3"/>
  <c r="H819" i="3"/>
  <c r="H1113" i="3"/>
  <c r="H1049" i="3"/>
  <c r="H926" i="3"/>
  <c r="H495" i="3"/>
  <c r="H1114" i="3"/>
  <c r="H1043" i="3"/>
  <c r="H24" i="3"/>
  <c r="H1121" i="3"/>
  <c r="H1053" i="3"/>
  <c r="H1058" i="3"/>
  <c r="H195" i="3"/>
  <c r="H929" i="3"/>
  <c r="H797" i="3"/>
  <c r="H162" i="3"/>
  <c r="H12" i="3"/>
  <c r="H133" i="3"/>
  <c r="H1172" i="3"/>
  <c r="H861" i="3"/>
  <c r="H1148" i="3"/>
  <c r="H1061" i="3"/>
  <c r="H993" i="3"/>
  <c r="H901" i="3"/>
  <c r="H825" i="3"/>
  <c r="H838" i="3"/>
  <c r="H303" i="3"/>
  <c r="H1128" i="3"/>
  <c r="H1040" i="3"/>
  <c r="H961" i="3"/>
  <c r="H883" i="3"/>
  <c r="H821" i="3"/>
  <c r="H415" i="3"/>
  <c r="H1141" i="3"/>
  <c r="H1057" i="3"/>
  <c r="H989" i="3"/>
  <c r="H895" i="3"/>
  <c r="H840" i="3"/>
  <c r="H132" i="3"/>
  <c r="H484" i="3"/>
  <c r="H183" i="3"/>
  <c r="H110" i="3"/>
  <c r="H406" i="3"/>
  <c r="H129" i="3"/>
  <c r="H424" i="3"/>
  <c r="H212" i="3"/>
  <c r="H198" i="3"/>
  <c r="H903" i="3"/>
  <c r="H96" i="3"/>
  <c r="H1151" i="3"/>
  <c r="H778" i="3"/>
  <c r="H887" i="3"/>
  <c r="H371" i="3"/>
  <c r="H1062" i="3"/>
  <c r="H999" i="3"/>
  <c r="H1132" i="3"/>
  <c r="H826" i="3"/>
  <c r="H595" i="3"/>
  <c r="H507" i="3"/>
  <c r="H910" i="3"/>
  <c r="H953" i="3"/>
  <c r="H959" i="3"/>
  <c r="H936" i="3"/>
  <c r="H1099" i="3"/>
  <c r="H281" i="3"/>
  <c r="H724" i="3"/>
  <c r="H817" i="3"/>
  <c r="H1030" i="3"/>
  <c r="H1023" i="3"/>
  <c r="H1018" i="3"/>
  <c r="H1107" i="3"/>
  <c r="H423" i="3"/>
  <c r="H392" i="3"/>
  <c r="H49" i="3"/>
  <c r="H521" i="3"/>
  <c r="H435" i="3"/>
  <c r="H111" i="3"/>
  <c r="H1160" i="3"/>
  <c r="H1076" i="3"/>
  <c r="H1004" i="3"/>
  <c r="H911" i="3"/>
  <c r="H856" i="3"/>
  <c r="H85" i="3"/>
  <c r="H166" i="3"/>
  <c r="H1157" i="3"/>
  <c r="H1073" i="3"/>
  <c r="H1001" i="3"/>
  <c r="H909" i="3"/>
  <c r="H853" i="3"/>
  <c r="H567" i="3"/>
  <c r="H1136" i="3"/>
  <c r="H1048" i="3"/>
  <c r="H977" i="3"/>
  <c r="H888" i="3"/>
  <c r="H832" i="3"/>
  <c r="H69" i="3"/>
  <c r="H844" i="3"/>
  <c r="H443" i="3"/>
  <c r="H41" i="3"/>
  <c r="H886" i="3"/>
  <c r="H1166" i="3"/>
  <c r="H777" i="3"/>
  <c r="H979" i="3"/>
  <c r="H97" i="3"/>
  <c r="H445" i="3"/>
  <c r="H965" i="3"/>
  <c r="H1091" i="3"/>
  <c r="H280" i="3"/>
  <c r="H892" i="3"/>
  <c r="H1174" i="3"/>
  <c r="H1119" i="3"/>
  <c r="H1146" i="3"/>
  <c r="H91" i="3"/>
  <c r="H964" i="3"/>
  <c r="H118" i="3"/>
  <c r="H632" i="3"/>
  <c r="H385" i="3"/>
  <c r="H1130" i="3"/>
  <c r="H1041" i="3"/>
  <c r="H968" i="3"/>
  <c r="H884" i="3"/>
  <c r="H342" i="3"/>
  <c r="H508" i="3"/>
  <c r="H456" i="3"/>
  <c r="H1104" i="3"/>
  <c r="H1024" i="3"/>
  <c r="H941" i="3"/>
  <c r="H871" i="3"/>
  <c r="H530" i="3"/>
  <c r="H481" i="3"/>
  <c r="H82" i="3"/>
  <c r="H1125" i="3"/>
  <c r="H1037" i="3"/>
  <c r="H960" i="3"/>
  <c r="H882" i="3"/>
  <c r="H794" i="3"/>
  <c r="H86" i="3"/>
  <c r="H497" i="3"/>
  <c r="H250" i="3"/>
  <c r="H59" i="3"/>
  <c r="H252" i="3"/>
  <c r="H71" i="3"/>
  <c r="H765" i="3"/>
  <c r="H177" i="3"/>
  <c r="H43" i="3"/>
  <c r="H1149" i="3"/>
  <c r="H848" i="3"/>
  <c r="H367" i="3"/>
  <c r="H879" i="3"/>
  <c r="H962" i="3"/>
  <c r="H1133" i="3"/>
  <c r="H827" i="3"/>
  <c r="H277" i="3"/>
  <c r="H1118" i="3"/>
  <c r="H1063" i="3"/>
  <c r="H1044" i="3"/>
  <c r="H655" i="3"/>
  <c r="H556" i="3"/>
  <c r="H982" i="3"/>
  <c r="H875" i="3"/>
  <c r="H1015" i="3"/>
  <c r="H973" i="3"/>
  <c r="H934" i="3"/>
  <c r="H1106" i="3"/>
  <c r="H475" i="3"/>
  <c r="H852" i="3"/>
  <c r="H862" i="3"/>
  <c r="H1129" i="3"/>
  <c r="H1081" i="3"/>
  <c r="H1170" i="3"/>
  <c r="H939" i="3"/>
  <c r="H712" i="3"/>
  <c r="H209" i="3"/>
  <c r="H399" i="3"/>
  <c r="H610" i="3"/>
  <c r="H846" i="3"/>
  <c r="H820" i="3"/>
  <c r="H760" i="3"/>
  <c r="H349" i="3"/>
  <c r="H618" i="3"/>
  <c r="H1140" i="3"/>
  <c r="H1056" i="3"/>
  <c r="H988" i="3"/>
  <c r="H893" i="3"/>
  <c r="H837" i="3"/>
  <c r="H33" i="3"/>
  <c r="H1138" i="3"/>
  <c r="H1052" i="3"/>
  <c r="H985" i="3"/>
  <c r="H890" i="3"/>
  <c r="H833" i="3"/>
  <c r="H836" i="3"/>
  <c r="H1117" i="3"/>
  <c r="H1032" i="3"/>
  <c r="H954" i="3"/>
  <c r="H876" i="3"/>
  <c r="H29" i="3"/>
  <c r="H80" i="3"/>
  <c r="H187" i="3"/>
  <c r="H948" i="3"/>
  <c r="H865" i="3"/>
  <c r="H1035" i="3"/>
  <c r="H709" i="3"/>
  <c r="H1002" i="3"/>
  <c r="H974" i="3"/>
  <c r="H377" i="3"/>
  <c r="H390" i="3"/>
  <c r="H924" i="3"/>
  <c r="H1007" i="3"/>
  <c r="H928" i="3"/>
  <c r="H523" i="3"/>
  <c r="H1022" i="3"/>
  <c r="H323" i="3"/>
  <c r="H1105" i="3"/>
  <c r="H165" i="3"/>
  <c r="H1080" i="3"/>
  <c r="H358" i="3"/>
  <c r="H1021" i="3"/>
  <c r="H273" i="3"/>
  <c r="H45" i="3"/>
  <c r="H15" i="3"/>
  <c r="H298" i="3"/>
  <c r="H994" i="3"/>
  <c r="H822" i="3"/>
  <c r="H1116" i="3"/>
  <c r="H1079" i="3"/>
  <c r="H239" i="3"/>
  <c r="H1163" i="3"/>
  <c r="H830" i="3"/>
  <c r="H710" i="3"/>
  <c r="H287" i="3"/>
  <c r="H608" i="3"/>
  <c r="H990" i="3"/>
  <c r="H1039" i="3"/>
  <c r="H904" i="3"/>
  <c r="H1082" i="3"/>
  <c r="H950" i="3"/>
  <c r="H906" i="3"/>
  <c r="H237" i="3"/>
  <c r="H847" i="3"/>
  <c r="H485" i="3"/>
  <c r="H759" i="3"/>
  <c r="H437" i="3"/>
  <c r="H558" i="3"/>
  <c r="H205" i="3"/>
  <c r="H335" i="3"/>
  <c r="H951" i="3"/>
  <c r="H568" i="3"/>
  <c r="H784" i="3"/>
  <c r="H1110" i="3"/>
  <c r="H538" i="3"/>
  <c r="H922" i="3"/>
  <c r="H336" i="3"/>
  <c r="H624" i="3"/>
  <c r="H907" i="3"/>
  <c r="H95" i="3"/>
  <c r="H203" i="3"/>
  <c r="H1014" i="3"/>
  <c r="H987" i="3"/>
  <c r="H816" i="3"/>
  <c r="H48" i="3"/>
  <c r="H279" i="3"/>
  <c r="H1078" i="3"/>
  <c r="H1066" i="3"/>
  <c r="H477" i="3"/>
  <c r="H383" i="3"/>
  <c r="H944" i="3"/>
  <c r="H36" i="3"/>
  <c r="H656" i="3"/>
  <c r="H918" i="3"/>
  <c r="H467" i="3"/>
  <c r="H208" i="3"/>
  <c r="H529" i="3"/>
  <c r="H63" i="3"/>
  <c r="H191" i="3"/>
  <c r="H1124" i="3"/>
  <c r="H733" i="3"/>
  <c r="H1033" i="3"/>
  <c r="H31" i="3"/>
  <c r="H1016" i="3"/>
  <c r="H365" i="3"/>
  <c r="H549" i="3"/>
  <c r="H286" i="3"/>
  <c r="H1070" i="3"/>
  <c r="H144" i="3"/>
  <c r="H905" i="3"/>
  <c r="H1153" i="3"/>
  <c r="H839" i="3"/>
  <c r="H896" i="3"/>
  <c r="H1011" i="3"/>
  <c r="H1115" i="3"/>
  <c r="H1012" i="3"/>
  <c r="H585" i="3"/>
  <c r="H762" i="3"/>
  <c r="H322" i="3"/>
  <c r="H849" i="3"/>
  <c r="H496" i="3"/>
  <c r="H751" i="3"/>
  <c r="H902" i="3"/>
  <c r="H388" i="3"/>
  <c r="H727" i="3"/>
  <c r="H487" i="3"/>
  <c r="H923" i="3"/>
  <c r="H575" i="3"/>
  <c r="H998" i="3"/>
  <c r="H384" i="3"/>
  <c r="H1096" i="3"/>
  <c r="H891" i="3"/>
  <c r="H614" i="3"/>
  <c r="H223" i="3"/>
  <c r="H1054" i="3"/>
  <c r="H247" i="3"/>
  <c r="H20" i="3"/>
  <c r="H447" i="3"/>
  <c r="H26" i="3"/>
  <c r="H139" i="3"/>
  <c r="H202" i="3"/>
  <c r="H1025" i="3"/>
  <c r="H699" i="3"/>
  <c r="H1008" i="3"/>
  <c r="H938" i="3"/>
  <c r="H60" i="3"/>
  <c r="H188" i="3"/>
  <c r="H1142" i="3"/>
  <c r="H969" i="3"/>
  <c r="H149" i="3"/>
  <c r="H1154" i="3"/>
  <c r="H440" i="3"/>
  <c r="H823" i="3"/>
  <c r="H1089" i="3"/>
  <c r="H657" i="3"/>
  <c r="H219" i="3"/>
  <c r="H873" i="3"/>
  <c r="H1046" i="3"/>
  <c r="H1097" i="3"/>
  <c r="H952" i="3"/>
  <c r="H845" i="3"/>
  <c r="H1123" i="3"/>
  <c r="H1161" i="3"/>
  <c r="H333" i="3"/>
  <c r="H912" i="3"/>
  <c r="H548" i="3"/>
  <c r="H818" i="3"/>
  <c r="H516" i="3"/>
  <c r="H631" i="3"/>
  <c r="H156" i="3"/>
  <c r="H649" i="3"/>
  <c r="H282" i="3"/>
  <c r="H1147" i="3"/>
  <c r="H688" i="3"/>
  <c r="H713" i="3"/>
  <c r="H320" i="3"/>
  <c r="H438" i="3"/>
  <c r="H283" i="3"/>
  <c r="H921" i="3"/>
  <c r="H1139" i="3"/>
  <c r="H240" i="3"/>
  <c r="H143" i="3"/>
  <c r="H881" i="3"/>
  <c r="H931" i="3"/>
  <c r="H184" i="3"/>
  <c r="H1055" i="3"/>
  <c r="H1059" i="3"/>
  <c r="H64" i="3"/>
  <c r="H230" i="3"/>
  <c r="H978" i="3"/>
  <c r="H1134" i="3"/>
  <c r="H140" i="3"/>
  <c r="H147" i="3"/>
  <c r="H18" i="3"/>
  <c r="H204" i="3"/>
  <c r="H47" i="3"/>
  <c r="H1036" i="3"/>
  <c r="H741" i="3"/>
  <c r="H955" i="3"/>
  <c r="H168" i="3"/>
  <c r="H930" i="3"/>
  <c r="H1006" i="3"/>
  <c r="H1083" i="3"/>
  <c r="H1065" i="3"/>
  <c r="H67" i="3"/>
  <c r="H592" i="3"/>
  <c r="H1013" i="3"/>
  <c r="H245" i="3"/>
  <c r="H980" i="3"/>
  <c r="H975" i="3"/>
  <c r="H1069" i="3"/>
  <c r="H1026" i="3"/>
  <c r="H1067" i="3"/>
  <c r="H1171" i="3"/>
  <c r="H925" i="3"/>
  <c r="H677" i="3"/>
  <c r="H197" i="3"/>
  <c r="H662" i="3"/>
  <c r="H222" i="3"/>
  <c r="H539" i="3"/>
  <c r="H775" i="3"/>
  <c r="H940" i="3"/>
  <c r="H332" i="3"/>
  <c r="H598" i="3"/>
  <c r="H1108" i="3"/>
  <c r="H520" i="3"/>
  <c r="H462" i="3"/>
  <c r="H1131" i="3"/>
  <c r="H534" i="3"/>
  <c r="H375" i="3"/>
  <c r="H646" i="3"/>
  <c r="H1137" i="3"/>
  <c r="H84" i="3"/>
  <c r="H13" i="3"/>
  <c r="H192" i="3"/>
  <c r="H315" i="3"/>
  <c r="H461" i="3"/>
  <c r="H945" i="3"/>
  <c r="H668" i="3"/>
  <c r="H917" i="3"/>
  <c r="H869" i="3"/>
  <c r="H731" i="3"/>
  <c r="H509" i="3"/>
  <c r="H1064" i="3"/>
  <c r="H1045" i="3"/>
  <c r="H779" i="3"/>
  <c r="H648" i="3"/>
  <c r="H1155" i="3"/>
  <c r="H900" i="3"/>
  <c r="H213" i="3"/>
  <c r="H913" i="3"/>
  <c r="H1094" i="3"/>
  <c r="H855" i="3"/>
  <c r="H981" i="3"/>
  <c r="H1019" i="3"/>
  <c r="H194" i="3"/>
  <c r="H1027" i="3"/>
  <c r="H50" i="3"/>
  <c r="H653" i="3"/>
  <c r="H346" i="3"/>
  <c r="H566" i="3"/>
  <c r="H790" i="3"/>
  <c r="H637" i="3"/>
  <c r="H1152" i="3"/>
  <c r="H687" i="3"/>
  <c r="H1068" i="3"/>
  <c r="H706" i="3"/>
  <c r="H963" i="3"/>
  <c r="H842" i="3"/>
  <c r="H220" i="3"/>
  <c r="H130" i="3"/>
  <c r="H920" i="3"/>
  <c r="H288" i="3"/>
  <c r="H23" i="3"/>
  <c r="H1087" i="3"/>
  <c r="H1010" i="3"/>
  <c r="H248" i="3"/>
  <c r="H361" i="3"/>
  <c r="H1090" i="3"/>
  <c r="H915" i="3"/>
  <c r="H200" i="3"/>
  <c r="H525" i="3"/>
  <c r="H10" i="3"/>
  <c r="H313" i="3"/>
  <c r="H831" i="3"/>
  <c r="H28" i="3"/>
  <c r="H469" i="3"/>
  <c r="H62" i="3"/>
  <c r="H312" i="3"/>
  <c r="H958" i="3"/>
  <c r="H877" i="3"/>
  <c r="H1175" i="3"/>
  <c r="H864" i="3"/>
  <c r="H991" i="3"/>
  <c r="H949" i="3"/>
  <c r="H170" i="3"/>
  <c r="H970" i="3"/>
  <c r="H897" i="3"/>
  <c r="H829" i="3"/>
  <c r="H927" i="3"/>
  <c r="H1038" i="3"/>
  <c r="H1031" i="3"/>
  <c r="H1098" i="3"/>
  <c r="H1074" i="3"/>
  <c r="H894" i="3"/>
  <c r="H1168" i="3"/>
  <c r="H860" i="3"/>
  <c r="H117" i="3"/>
  <c r="H154" i="3"/>
  <c r="H290" i="3"/>
  <c r="H682" i="3"/>
  <c r="H625" i="3"/>
  <c r="H916" i="3"/>
  <c r="H490" i="3"/>
  <c r="H943" i="3"/>
  <c r="H1047" i="3"/>
  <c r="H767" i="3"/>
  <c r="H1042" i="3"/>
  <c r="H89" i="3"/>
  <c r="H663" i="3"/>
  <c r="H378" i="3"/>
  <c r="H807" i="3"/>
  <c r="H828" i="3"/>
  <c r="H120" i="3"/>
  <c r="H966" i="3"/>
  <c r="H232" i="3"/>
  <c r="H311" i="3"/>
  <c r="H431" i="3"/>
  <c r="H854" i="3"/>
  <c r="H44" i="3"/>
  <c r="H263" i="3"/>
  <c r="H56" i="3"/>
  <c r="H459" i="3"/>
  <c r="H164" i="3"/>
  <c r="H1143" i="3"/>
  <c r="H859" i="3"/>
  <c r="H719" i="3"/>
  <c r="H1085" i="3"/>
  <c r="H1051" i="3"/>
  <c r="H937" i="3"/>
  <c r="H899" i="3"/>
  <c r="H878" i="3"/>
  <c r="H352" i="3"/>
  <c r="H474" i="3"/>
  <c r="H295" i="3"/>
  <c r="H356" i="3"/>
  <c r="H373" i="3"/>
  <c r="H1050" i="3"/>
  <c r="H1159" i="3"/>
  <c r="H138" i="3"/>
  <c r="H984" i="3"/>
  <c r="H331" i="3"/>
  <c r="H316" i="3"/>
  <c r="H112" i="3"/>
  <c r="H259" i="3"/>
  <c r="H517" i="3"/>
  <c r="H449" i="3"/>
  <c r="H11" i="3"/>
  <c r="H341" i="3"/>
  <c r="H745" i="3"/>
  <c r="H773" i="3"/>
  <c r="H163" i="3"/>
  <c r="H396" i="3"/>
  <c r="H541" i="3"/>
  <c r="H761" i="3"/>
  <c r="H338" i="3"/>
  <c r="H607" i="3"/>
  <c r="H780" i="3"/>
  <c r="H478" i="3"/>
  <c r="H511" i="3"/>
  <c r="H243" i="3"/>
  <c r="H141" i="3"/>
  <c r="H334" i="3"/>
  <c r="H376" i="3"/>
  <c r="H739" i="3"/>
  <c r="H764" i="3"/>
  <c r="H647" i="3"/>
  <c r="H473" i="3"/>
  <c r="H483" i="3"/>
  <c r="H402" i="3"/>
  <c r="H640" i="3"/>
  <c r="H1092" i="3"/>
  <c r="H1088" i="3"/>
  <c r="H359" i="3"/>
  <c r="H555" i="3"/>
  <c r="H863" i="3"/>
  <c r="H531" i="3"/>
  <c r="H586" i="3"/>
  <c r="H932" i="3"/>
  <c r="H700" i="3"/>
  <c r="H722" i="3"/>
  <c r="H564" i="3"/>
  <c r="H806" i="3"/>
  <c r="H442" i="3"/>
  <c r="H795" i="3"/>
  <c r="H801" i="3"/>
  <c r="H811" i="3"/>
  <c r="H694" i="3"/>
  <c r="H588" i="3"/>
  <c r="H108" i="3"/>
  <c r="H339" i="3"/>
  <c r="H571" i="3"/>
  <c r="H689" i="3"/>
  <c r="H330" i="3"/>
  <c r="H557" i="3"/>
  <c r="H674" i="3"/>
  <c r="H242" i="3"/>
  <c r="H196" i="3"/>
  <c r="H463" i="3"/>
  <c r="H798" i="3"/>
  <c r="H127" i="3"/>
  <c r="H115" i="3"/>
  <c r="H639" i="3"/>
  <c r="H636" i="3"/>
  <c r="H748" i="3"/>
  <c r="H644" i="3"/>
  <c r="H596" i="3"/>
  <c r="H1167" i="3"/>
  <c r="H1164" i="3"/>
  <c r="H676" i="3"/>
  <c r="H79" i="3"/>
  <c r="H1158" i="3"/>
  <c r="H201" i="3"/>
  <c r="H430" i="3"/>
  <c r="H570" i="3"/>
  <c r="H947" i="3"/>
  <c r="H173" i="3"/>
  <c r="H799" i="3"/>
  <c r="H872" i="3"/>
  <c r="H25" i="3"/>
  <c r="H735" i="3"/>
  <c r="H654" i="3"/>
  <c r="H351" i="3"/>
  <c r="H306" i="3"/>
  <c r="H633" i="3"/>
  <c r="H971" i="3"/>
  <c r="H802" i="3"/>
  <c r="H137" i="3"/>
  <c r="H983" i="3"/>
  <c r="H605" i="3"/>
  <c r="H721" i="3"/>
  <c r="H326" i="3"/>
  <c r="H226" i="3"/>
  <c r="H612" i="3"/>
  <c r="H619" i="3"/>
  <c r="H650" i="3"/>
  <c r="H83" i="3"/>
  <c r="H379" i="3"/>
  <c r="H512" i="3"/>
  <c r="H262" i="3"/>
  <c r="H603" i="3"/>
  <c r="H716" i="3"/>
  <c r="H522" i="3"/>
  <c r="H782" i="3"/>
  <c r="H593" i="3"/>
  <c r="H363" i="3"/>
  <c r="H380" i="3"/>
  <c r="H246" i="3"/>
  <c r="H391" i="3"/>
  <c r="H1095" i="3"/>
  <c r="H1126" i="3"/>
  <c r="H1135" i="3"/>
  <c r="H808" i="3"/>
  <c r="H310" i="3"/>
  <c r="H1109" i="3"/>
  <c r="H284" i="3"/>
  <c r="H9" i="3"/>
  <c r="H1145" i="3"/>
  <c r="H122" i="3"/>
  <c r="H151" i="3"/>
  <c r="H150" i="3"/>
  <c r="H559" i="3"/>
  <c r="H626" i="3"/>
  <c r="H774" i="3"/>
  <c r="H562" i="3"/>
  <c r="H708" i="3"/>
  <c r="H343" i="3"/>
  <c r="H812" i="3"/>
  <c r="H427" i="3"/>
  <c r="H669" i="3"/>
  <c r="H696" i="3"/>
  <c r="H348" i="3"/>
  <c r="H580" i="3"/>
  <c r="H664" i="3"/>
  <c r="H460" i="3"/>
  <c r="H542" i="3"/>
  <c r="H172" i="3"/>
  <c r="H355" i="3"/>
  <c r="H524" i="3"/>
  <c r="H552" i="3"/>
  <c r="H1071" i="3"/>
  <c r="H426" i="3"/>
  <c r="H634" i="3"/>
  <c r="H169" i="3"/>
  <c r="H791" i="3"/>
  <c r="H472" i="3"/>
  <c r="H809" i="3"/>
  <c r="H515" i="3"/>
  <c r="H40" i="3"/>
  <c r="H858" i="3"/>
  <c r="H514" i="3"/>
  <c r="H1028" i="3"/>
  <c r="H587" i="3"/>
  <c r="H53" i="3"/>
  <c r="H1103" i="3"/>
  <c r="H635" i="3"/>
  <c r="H726" i="3"/>
  <c r="H824" i="3"/>
  <c r="H176" i="3"/>
  <c r="H256" i="3"/>
  <c r="H300" i="3"/>
  <c r="H308" i="3"/>
  <c r="H102" i="3"/>
  <c r="H628" i="3"/>
  <c r="H642" i="3"/>
  <c r="H217" i="3"/>
  <c r="H408" i="3"/>
  <c r="H387" i="3"/>
  <c r="H569" i="3"/>
  <c r="H718" i="3"/>
  <c r="H407" i="3"/>
  <c r="H107" i="3"/>
  <c r="H730" i="3"/>
  <c r="H670" i="3"/>
  <c r="H190" i="3"/>
  <c r="H621" i="3"/>
  <c r="H428" i="3"/>
  <c r="H547" i="3"/>
  <c r="H785" i="3"/>
  <c r="H134" i="3"/>
  <c r="H611" i="3"/>
  <c r="H579" i="3"/>
  <c r="H411" i="3"/>
  <c r="H805" i="3"/>
  <c r="H274" i="3"/>
  <c r="H581" i="3"/>
  <c r="H364" i="3"/>
  <c r="H717" i="3"/>
  <c r="H337" i="3"/>
  <c r="H126" i="3"/>
  <c r="H22" i="3"/>
  <c r="H432" i="3"/>
  <c r="H754" i="3"/>
  <c r="H400" i="3"/>
  <c r="H536" i="3"/>
  <c r="H680" i="3"/>
  <c r="H532" i="3"/>
  <c r="H297" i="3"/>
  <c r="H783" i="3"/>
  <c r="H1102" i="3"/>
  <c r="H565" i="3"/>
  <c r="H235" i="3"/>
  <c r="H1034" i="3"/>
  <c r="H617" i="3"/>
  <c r="H768" i="3"/>
  <c r="H54" i="3"/>
  <c r="H374" i="3"/>
  <c r="H471" i="3"/>
  <c r="H956" i="3"/>
  <c r="H175" i="3"/>
  <c r="H42" i="3"/>
  <c r="H215" i="3"/>
  <c r="H597" i="3"/>
  <c r="H753" i="3"/>
  <c r="H771" i="3"/>
  <c r="H466" i="3"/>
  <c r="H276" i="3"/>
  <c r="H347" i="3"/>
  <c r="H560" i="3"/>
  <c r="H660" i="3"/>
  <c r="H684" i="3"/>
  <c r="H255" i="3"/>
  <c r="H582" i="3"/>
  <c r="H772" i="3"/>
  <c r="H506" i="3"/>
  <c r="H707" i="3"/>
  <c r="H17" i="3"/>
  <c r="H776" i="3"/>
  <c r="H622" i="3"/>
  <c r="H167" i="3"/>
  <c r="H327" i="3"/>
  <c r="H576" i="3"/>
  <c r="H732" i="3"/>
  <c r="H123" i="3"/>
  <c r="H98" i="3"/>
  <c r="H519" i="3"/>
  <c r="H1075" i="3"/>
  <c r="H641" i="3"/>
  <c r="H413" i="3"/>
  <c r="H661" i="3"/>
  <c r="H627" i="3"/>
  <c r="H419" i="3"/>
  <c r="H266" i="3"/>
  <c r="H370" i="3"/>
  <c r="H743" i="3"/>
  <c r="H544" i="3"/>
  <c r="H1150" i="3"/>
  <c r="H787" i="3"/>
  <c r="H72" i="3"/>
  <c r="H652" i="3"/>
  <c r="H74" i="3"/>
  <c r="H153" i="3"/>
  <c r="H513" i="3"/>
  <c r="H494" i="3"/>
  <c r="H476" i="3"/>
  <c r="H504" i="3"/>
  <c r="H452" i="3"/>
  <c r="H736" i="3"/>
  <c r="H720" i="3"/>
  <c r="H251" i="3"/>
  <c r="H267" i="3"/>
  <c r="H271" i="3"/>
  <c r="H880" i="3"/>
  <c r="H870" i="3"/>
  <c r="H94" i="3"/>
  <c r="H1173" i="3"/>
  <c r="H572" i="3"/>
  <c r="H249" i="3"/>
  <c r="H362" i="3"/>
  <c r="H665" i="3"/>
  <c r="H299" i="3"/>
  <c r="H446" i="3"/>
  <c r="H405" i="3"/>
  <c r="H479" i="3"/>
  <c r="H723" i="3"/>
  <c r="H540" i="3"/>
  <c r="H528" i="3"/>
  <c r="H755" i="3"/>
  <c r="H37" i="3"/>
  <c r="H1120" i="3"/>
  <c r="H1086" i="3"/>
  <c r="H851" i="3"/>
  <c r="H591" i="3"/>
  <c r="H305" i="3"/>
  <c r="H90" i="3"/>
  <c r="H763" i="3"/>
  <c r="H601" i="3"/>
  <c r="H420" i="3"/>
  <c r="H758" i="3"/>
  <c r="H429" i="3"/>
  <c r="H254" i="3"/>
  <c r="H590" i="3"/>
  <c r="H444" i="3"/>
  <c r="H401" i="3"/>
  <c r="H458" i="3"/>
  <c r="H491" i="3"/>
  <c r="H88" i="3"/>
  <c r="H92" i="3"/>
  <c r="H835" i="3"/>
  <c r="H766" i="3"/>
  <c r="H1127" i="3"/>
  <c r="H354" i="3"/>
  <c r="H671" i="3"/>
  <c r="H301" i="3"/>
  <c r="H416" i="3"/>
  <c r="H360" i="3"/>
  <c r="H499" i="3"/>
  <c r="H578" i="3"/>
  <c r="H659" i="3"/>
  <c r="H702" i="3"/>
  <c r="H786" i="3"/>
  <c r="H325" i="3"/>
  <c r="H19" i="3"/>
  <c r="H986" i="3"/>
  <c r="H417" i="3"/>
  <c r="H604" i="3"/>
  <c r="H698" i="3"/>
  <c r="H1122" i="3"/>
  <c r="H439" i="3"/>
  <c r="H681" i="3"/>
  <c r="H752" i="3"/>
  <c r="H234" i="3"/>
  <c r="H493" i="3"/>
  <c r="H394" i="3"/>
  <c r="H502" i="3"/>
  <c r="H679" i="3"/>
  <c r="H629" i="3"/>
  <c r="H366" i="3"/>
  <c r="H942" i="3"/>
  <c r="H486" i="3"/>
  <c r="H372" i="3"/>
  <c r="H214" i="3"/>
  <c r="H314" i="3"/>
  <c r="H500" i="3"/>
  <c r="H505" i="3"/>
  <c r="H93" i="3"/>
  <c r="H66" i="3"/>
  <c r="H957" i="3"/>
  <c r="H728" i="3"/>
  <c r="H715" i="3"/>
  <c r="H705" i="3"/>
  <c r="H244" i="3"/>
  <c r="H324" i="3"/>
  <c r="H422" i="3"/>
  <c r="H672" i="3"/>
  <c r="H997" i="3"/>
  <c r="H389" i="3"/>
  <c r="H409" i="3"/>
  <c r="H421" i="3"/>
  <c r="H535" i="3"/>
  <c r="H643" i="3"/>
  <c r="H742" i="3"/>
  <c r="H433" i="3"/>
  <c r="H792" i="3"/>
  <c r="H7" i="3"/>
  <c r="H737" i="3"/>
  <c r="H613" i="3"/>
  <c r="H224" i="3"/>
  <c r="H178" i="3"/>
  <c r="H770" i="3"/>
  <c r="H678" i="3"/>
  <c r="H289" i="3"/>
  <c r="H704" i="3"/>
  <c r="H756" i="3"/>
  <c r="H789" i="3"/>
  <c r="H157" i="3"/>
  <c r="H803" i="3"/>
  <c r="H584" i="3"/>
  <c r="H630" i="3"/>
  <c r="H357" i="3"/>
  <c r="H482" i="3"/>
  <c r="H403" i="3"/>
  <c r="H675" i="3"/>
  <c r="H725" i="3"/>
  <c r="H270" i="3"/>
  <c r="H600" i="3"/>
  <c r="H757" i="3"/>
  <c r="H697" i="3"/>
  <c r="H158" i="3"/>
  <c r="H307" i="3"/>
  <c r="H503" i="3"/>
  <c r="H800" i="3"/>
  <c r="H615" i="3"/>
  <c r="H221" i="3"/>
  <c r="H418" i="3"/>
  <c r="H815" i="3"/>
  <c r="H551" i="3"/>
  <c r="H55" i="3"/>
  <c r="H34" i="3"/>
  <c r="H686" i="3"/>
  <c r="H616" i="3"/>
  <c r="H278" i="3"/>
  <c r="H577" i="3"/>
  <c r="H638" i="3"/>
  <c r="H292" i="3"/>
  <c r="H58" i="3"/>
  <c r="H554" i="3"/>
  <c r="H692" i="3"/>
  <c r="H211" i="3"/>
  <c r="H666" i="3"/>
  <c r="H470" i="3"/>
  <c r="H228" i="3"/>
  <c r="H492" i="3"/>
  <c r="H185" i="3"/>
  <c r="H258" i="3"/>
  <c r="H510" i="3"/>
  <c r="H264" i="3"/>
  <c r="H599" i="3"/>
  <c r="H131" i="3"/>
  <c r="H609" i="3"/>
  <c r="H734" i="3"/>
  <c r="H275" i="3"/>
  <c r="H701" i="3"/>
  <c r="H135" i="3"/>
  <c r="H658" i="3"/>
  <c r="H265" i="3"/>
  <c r="H369" i="3"/>
  <c r="H814" i="3"/>
  <c r="H781" i="3"/>
  <c r="H404" i="3"/>
  <c r="H269" i="3"/>
  <c r="H796" i="3"/>
  <c r="H810" i="3"/>
  <c r="H78" i="3"/>
  <c r="H813" i="3"/>
  <c r="H526" i="3"/>
  <c r="H711" i="3"/>
  <c r="H393" i="3"/>
  <c r="H683" i="3"/>
  <c r="H667" i="3"/>
  <c r="H116" i="3"/>
  <c r="H368" i="3"/>
  <c r="H291" i="3"/>
  <c r="H451" i="3"/>
  <c r="H148" i="3"/>
  <c r="H386" i="3"/>
  <c r="H199" i="3"/>
  <c r="H233" i="3"/>
  <c r="H714" i="3"/>
  <c r="H425" i="3"/>
  <c r="H594" i="3"/>
  <c r="H434" i="3"/>
  <c r="H691" i="3"/>
  <c r="H125" i="3"/>
  <c r="H27" i="3"/>
  <c r="H651" i="3"/>
  <c r="H533" i="3"/>
  <c r="H32" i="3"/>
  <c r="H545" i="3"/>
  <c r="H738" i="3"/>
  <c r="H179" i="3"/>
  <c r="H468" i="3"/>
  <c r="H171" i="3"/>
  <c r="H345" i="3"/>
  <c r="H740" i="3"/>
  <c r="H583" i="3"/>
  <c r="H294" i="3"/>
  <c r="H553" i="3"/>
  <c r="H76" i="3"/>
  <c r="H690" i="3"/>
  <c r="H285" i="3"/>
  <c r="H304" i="3"/>
  <c r="H489" i="3"/>
  <c r="H453" i="3"/>
  <c r="H620" i="3"/>
  <c r="H253" i="3"/>
  <c r="H685" i="3"/>
  <c r="H340" i="3"/>
  <c r="H227" i="3"/>
  <c r="H546" i="3"/>
  <c r="H793" i="3"/>
  <c r="H109" i="3"/>
  <c r="H455" i="3"/>
  <c r="H695" i="3"/>
  <c r="H450" i="3"/>
  <c r="H46" i="3"/>
  <c r="H81" i="3"/>
  <c r="H606" i="3"/>
  <c r="H146" i="3"/>
  <c r="H30" i="3"/>
  <c r="H729" i="3"/>
  <c r="H480" i="3"/>
  <c r="H101" i="3"/>
  <c r="H501" i="3"/>
  <c r="H788" i="3"/>
  <c r="H260" i="3"/>
  <c r="H623" i="3"/>
  <c r="H318" i="3"/>
  <c r="H746" i="3"/>
  <c r="H218" i="3"/>
  <c r="H693" i="3"/>
  <c r="H106" i="3"/>
  <c r="H589" i="3"/>
  <c r="H99" i="3"/>
  <c r="H210" i="3"/>
  <c r="H189" i="3"/>
  <c r="H550" i="3"/>
  <c r="H673" i="3"/>
  <c r="H231" i="3"/>
  <c r="H160" i="3"/>
  <c r="H750" i="3"/>
  <c r="H57" i="3"/>
  <c r="H397" i="3"/>
  <c r="H180" i="3"/>
  <c r="H344" i="3"/>
  <c r="H207" i="3"/>
  <c r="H152" i="3"/>
  <c r="H410" i="3"/>
  <c r="H14" i="3"/>
  <c r="H436" i="3"/>
  <c r="H114" i="3"/>
  <c r="H317" i="3"/>
  <c r="H464" i="3"/>
  <c r="H100" i="3"/>
  <c r="H61" i="3"/>
  <c r="H465" i="3"/>
  <c r="H381" i="3"/>
  <c r="H52" i="3"/>
  <c r="H302" i="3"/>
  <c r="H747" i="3"/>
  <c r="H382" i="3"/>
  <c r="H104" i="3"/>
  <c r="H454" i="3"/>
  <c r="H309" i="3"/>
  <c r="H73" i="3"/>
  <c r="H498" i="3"/>
  <c r="H321" i="3"/>
  <c r="H128" i="3"/>
  <c r="H174" i="3"/>
  <c r="H257" i="3"/>
  <c r="H328" i="3"/>
  <c r="H38" i="3"/>
  <c r="H395" i="3"/>
  <c r="H8" i="3"/>
  <c r="H105" i="3"/>
  <c r="H703" i="3"/>
  <c r="H182" i="3"/>
  <c r="H602" i="3"/>
  <c r="H448" i="3"/>
  <c r="H574" i="3"/>
  <c r="H398" i="3"/>
  <c r="H238" i="3"/>
  <c r="H353" i="3"/>
  <c r="H161" i="3"/>
  <c r="H193" i="3"/>
  <c r="H272" i="3"/>
  <c r="H113" i="3"/>
  <c r="H488" i="3"/>
  <c r="H329" i="3"/>
  <c r="H645" i="3"/>
  <c r="H87" i="3"/>
  <c r="H744" i="3"/>
  <c r="H414" i="3"/>
  <c r="H261" i="3"/>
  <c r="H457" i="3"/>
  <c r="H293" i="3"/>
  <c r="H412" i="3"/>
  <c r="H518" i="3"/>
  <c r="H804" i="3"/>
  <c r="H573" i="3"/>
  <c r="H70" i="3"/>
  <c r="H103" i="3"/>
  <c r="H145" i="3"/>
  <c r="H216" i="3"/>
  <c r="H186" i="3"/>
  <c r="H121" i="3"/>
  <c r="O5" i="3"/>
  <c r="O3" i="3"/>
  <c r="J49" i="1" l="1"/>
  <c r="J137" i="1"/>
  <c r="T687" i="1"/>
  <c r="J728" i="1"/>
  <c r="J999" i="1"/>
  <c r="T910" i="1"/>
  <c r="T332" i="1"/>
  <c r="J709" i="1"/>
  <c r="J596" i="1"/>
  <c r="J32" i="1"/>
  <c r="J829" i="1"/>
  <c r="J616" i="1"/>
  <c r="J233" i="1"/>
  <c r="T918" i="1"/>
  <c r="T790" i="1"/>
  <c r="J977" i="1"/>
  <c r="T1040" i="1"/>
  <c r="J917" i="1"/>
  <c r="T1131" i="1"/>
  <c r="J900" i="1"/>
  <c r="T1007" i="1"/>
  <c r="J700" i="1"/>
  <c r="J261" i="1"/>
  <c r="J1135" i="1"/>
  <c r="J575" i="1"/>
  <c r="T943" i="1"/>
  <c r="J1045" i="1"/>
  <c r="J550" i="1"/>
  <c r="J879" i="1"/>
  <c r="J573" i="1"/>
  <c r="T317" i="1"/>
  <c r="J809" i="1"/>
  <c r="J361" i="1"/>
  <c r="J896" i="1"/>
  <c r="J773" i="1"/>
  <c r="J1102" i="1"/>
  <c r="J185" i="1"/>
  <c r="T897" i="1"/>
  <c r="J792" i="1"/>
  <c r="J837" i="1"/>
  <c r="J1085" i="1"/>
  <c r="T704" i="1"/>
  <c r="J1160" i="1"/>
  <c r="J1029" i="1"/>
  <c r="T352" i="1"/>
  <c r="J1097" i="1"/>
  <c r="J17" i="1"/>
  <c r="T868" i="1"/>
  <c r="T1050" i="1"/>
  <c r="J730" i="1"/>
  <c r="J1124" i="1"/>
  <c r="J852" i="1"/>
  <c r="T863" i="1"/>
  <c r="T902" i="1"/>
  <c r="J609" i="1"/>
  <c r="J485" i="1"/>
  <c r="J229" i="1"/>
  <c r="T1071" i="1"/>
  <c r="T982" i="1"/>
  <c r="J789" i="1"/>
  <c r="J1156" i="1"/>
  <c r="T639" i="1"/>
  <c r="T1165" i="1"/>
  <c r="T854" i="1"/>
  <c r="T319" i="1"/>
  <c r="T784" i="1"/>
  <c r="T815" i="1"/>
  <c r="T726" i="1"/>
  <c r="T866" i="1"/>
  <c r="J255" i="1"/>
  <c r="T751" i="1"/>
  <c r="J930" i="1"/>
  <c r="J37" i="1"/>
  <c r="T720" i="1"/>
  <c r="J928" i="1"/>
  <c r="J448" i="1"/>
  <c r="T652" i="1"/>
  <c r="J440" i="1"/>
  <c r="J1016" i="1"/>
  <c r="J81" i="1"/>
  <c r="J11" i="1"/>
  <c r="T547" i="1"/>
  <c r="T888" i="1"/>
  <c r="T520" i="1"/>
  <c r="J651" i="1"/>
  <c r="T230" i="1"/>
  <c r="J88" i="1"/>
  <c r="T511" i="1"/>
  <c r="J1058" i="1"/>
  <c r="J656" i="1"/>
  <c r="J447" i="1"/>
  <c r="T413" i="1"/>
  <c r="J899" i="1"/>
  <c r="J1105" i="1"/>
  <c r="J824" i="1"/>
  <c r="J192" i="1"/>
  <c r="J1002" i="1"/>
  <c r="J785" i="1"/>
  <c r="J849" i="1"/>
  <c r="T887" i="1"/>
  <c r="J721" i="1"/>
  <c r="T937" i="1"/>
  <c r="J913" i="1"/>
  <c r="T713" i="1"/>
  <c r="J1041" i="1"/>
  <c r="T486" i="1"/>
  <c r="J358" i="1"/>
  <c r="J294" i="1"/>
  <c r="J216" i="1"/>
  <c r="J191" i="1"/>
  <c r="T614" i="1"/>
  <c r="J383" i="1"/>
  <c r="T422" i="1"/>
  <c r="J994" i="1"/>
  <c r="J166" i="1"/>
  <c r="J821" i="1"/>
  <c r="J60" i="1"/>
  <c r="J348" i="1"/>
  <c r="J293" i="1"/>
  <c r="T959" i="1"/>
  <c r="T703" i="1"/>
  <c r="J1010" i="1"/>
  <c r="T934" i="1"/>
  <c r="T876" i="1"/>
  <c r="J553" i="1"/>
  <c r="J89" i="1"/>
  <c r="T1076" i="1"/>
  <c r="J232" i="1"/>
  <c r="J376" i="1"/>
  <c r="T846" i="1"/>
  <c r="J1141" i="1"/>
  <c r="T364" i="1"/>
  <c r="J679" i="1"/>
  <c r="T1038" i="1"/>
  <c r="T718" i="1"/>
  <c r="J683" i="1"/>
  <c r="J1114" i="1"/>
  <c r="J1037" i="1"/>
  <c r="J781" i="1"/>
  <c r="J946" i="1"/>
  <c r="T1146" i="1"/>
  <c r="J304" i="1"/>
  <c r="J1159" i="1"/>
  <c r="T1082" i="1"/>
  <c r="J1101" i="1"/>
  <c r="T1018" i="1"/>
  <c r="J756" i="1"/>
  <c r="T890" i="1"/>
  <c r="T826" i="1"/>
  <c r="T343" i="1"/>
  <c r="T762" i="1"/>
  <c r="T407" i="1"/>
  <c r="J496" i="1"/>
  <c r="J215" i="1"/>
  <c r="J583" i="1"/>
  <c r="T1143" i="1"/>
  <c r="T676" i="1"/>
  <c r="J199" i="1"/>
  <c r="J160" i="1"/>
  <c r="T1134" i="1"/>
  <c r="J932" i="1"/>
  <c r="J813" i="1"/>
  <c r="J72" i="1"/>
  <c r="J249" i="1"/>
  <c r="T929" i="1"/>
  <c r="J624" i="1"/>
  <c r="J909" i="1"/>
  <c r="J1173" i="1"/>
  <c r="J57" i="1"/>
  <c r="T1014" i="1"/>
  <c r="T177" i="1"/>
  <c r="T151" i="1"/>
  <c r="J13" i="1"/>
  <c r="J237" i="1"/>
  <c r="T758" i="1"/>
  <c r="T279" i="1"/>
  <c r="T745" i="1"/>
  <c r="J159" i="1"/>
  <c r="T1155" i="1"/>
  <c r="J638" i="1"/>
  <c r="J528" i="1"/>
  <c r="J87" i="1"/>
  <c r="J1163" i="1"/>
  <c r="T969" i="1"/>
  <c r="J1120" i="1"/>
  <c r="T663" i="1"/>
  <c r="T446" i="1"/>
  <c r="J23" i="1"/>
  <c r="T471" i="1"/>
  <c r="J489" i="1"/>
  <c r="J297" i="1"/>
  <c r="J1025" i="1"/>
  <c r="J436" i="1"/>
  <c r="T311" i="1"/>
  <c r="J350" i="1"/>
  <c r="J599" i="1"/>
  <c r="J62" i="1"/>
  <c r="J804" i="1"/>
  <c r="J954" i="1"/>
  <c r="J698" i="1"/>
  <c r="J108" i="1"/>
  <c r="J193" i="1"/>
  <c r="T295" i="1"/>
  <c r="J336" i="1"/>
  <c r="J724" i="1"/>
  <c r="J451" i="1"/>
  <c r="J1044" i="1"/>
  <c r="J318" i="1"/>
  <c r="J555" i="1"/>
  <c r="J667" i="1"/>
  <c r="T510" i="1"/>
  <c r="T484" i="1"/>
  <c r="J190" i="1"/>
  <c r="T260" i="1"/>
  <c r="J18" i="1"/>
  <c r="J653" i="1"/>
  <c r="T567" i="1"/>
  <c r="J906" i="1"/>
  <c r="T168" i="1"/>
  <c r="J615" i="1"/>
  <c r="T1001" i="1"/>
  <c r="J801" i="1"/>
  <c r="T856" i="1"/>
  <c r="T320" i="1"/>
  <c r="T309" i="1"/>
  <c r="J1115" i="1"/>
  <c r="J1109" i="1"/>
  <c r="T778" i="1"/>
  <c r="T231" i="1"/>
  <c r="J1112" i="1"/>
  <c r="J670" i="1"/>
  <c r="J551" i="1"/>
  <c r="T481" i="1"/>
  <c r="J521" i="1"/>
  <c r="T760" i="1"/>
  <c r="J224" i="1"/>
  <c r="J324" i="1"/>
  <c r="J672" i="1"/>
  <c r="J416" i="1"/>
  <c r="J477" i="1"/>
  <c r="T1111" i="1"/>
  <c r="J606" i="1"/>
  <c r="J714" i="1"/>
  <c r="T487" i="1"/>
  <c r="J654" i="1"/>
  <c r="T733" i="1"/>
  <c r="T1056" i="1"/>
  <c r="J737" i="1"/>
  <c r="J96" i="1"/>
  <c r="T855" i="1"/>
  <c r="J542" i="1"/>
  <c r="T560" i="1"/>
  <c r="T557" i="1"/>
  <c r="T321" i="1"/>
  <c r="T584" i="1"/>
  <c r="J41" i="1"/>
  <c r="J1057" i="1"/>
  <c r="J61" i="1"/>
  <c r="T1022" i="1"/>
  <c r="T423" i="1"/>
  <c r="T844" i="1"/>
  <c r="T1108" i="1"/>
  <c r="J593" i="1"/>
  <c r="J1005" i="1"/>
  <c r="J222" i="1"/>
  <c r="J359" i="1"/>
  <c r="T254" i="1"/>
  <c r="J401" i="1"/>
  <c r="J793" i="1"/>
  <c r="J79" i="1"/>
  <c r="T188" i="1"/>
  <c r="T172" i="1"/>
  <c r="J433" i="1"/>
  <c r="J126" i="1"/>
  <c r="J689" i="1"/>
  <c r="J379" i="1"/>
  <c r="J478" i="1"/>
  <c r="J843" i="1"/>
  <c r="J398" i="1"/>
  <c r="T205" i="1"/>
  <c r="J527" i="1"/>
  <c r="J636" i="1"/>
  <c r="J82" i="1"/>
  <c r="J414" i="1"/>
  <c r="J763" i="1"/>
  <c r="J142" i="1"/>
  <c r="J246" i="1"/>
  <c r="T857" i="1"/>
  <c r="J102" i="1"/>
  <c r="J396" i="1"/>
  <c r="J171" i="1"/>
  <c r="T601" i="1"/>
  <c r="J38" i="1"/>
  <c r="J217" i="1"/>
  <c r="J604" i="1"/>
  <c r="T665" i="1"/>
  <c r="J59" i="1"/>
  <c r="J892" i="1"/>
  <c r="J74" i="1"/>
  <c r="J99" i="1"/>
  <c r="J131" i="1"/>
  <c r="J595" i="1"/>
  <c r="T141" i="1"/>
  <c r="J434" i="1"/>
  <c r="T828" i="1"/>
  <c r="J276" i="1"/>
  <c r="J77" i="1"/>
  <c r="T1075" i="1"/>
  <c r="J371" i="1"/>
  <c r="J533" i="1"/>
  <c r="J28" i="1"/>
  <c r="J114" i="1"/>
  <c r="J634" i="1"/>
  <c r="J370" i="1"/>
  <c r="T130" i="1"/>
  <c r="T181" i="1"/>
  <c r="T517" i="1"/>
  <c r="J491" i="1"/>
  <c r="T202" i="1"/>
  <c r="J1020" i="1"/>
  <c r="J1128" i="1"/>
  <c r="J1089" i="1"/>
  <c r="J1033" i="1"/>
  <c r="T1119" i="1"/>
  <c r="T799" i="1"/>
  <c r="T838" i="1"/>
  <c r="T620" i="1"/>
  <c r="T1172" i="1"/>
  <c r="J65" i="1"/>
  <c r="J112" i="1"/>
  <c r="J600" i="1"/>
  <c r="J774" i="1"/>
  <c r="T788" i="1"/>
  <c r="T1043" i="1"/>
  <c r="J768" i="1"/>
  <c r="J328" i="1"/>
  <c r="T1055" i="1"/>
  <c r="T735" i="1"/>
  <c r="T300" i="1"/>
  <c r="J483" i="1"/>
  <c r="J864" i="1"/>
  <c r="J513" i="1"/>
  <c r="T508" i="1"/>
  <c r="J43" i="1"/>
  <c r="J1174" i="1"/>
  <c r="J914" i="1"/>
  <c r="T329" i="1"/>
  <c r="J578" i="1"/>
  <c r="T976" i="1"/>
  <c r="T991" i="1"/>
  <c r="T966" i="1"/>
  <c r="J406" i="1"/>
  <c r="T512" i="1"/>
  <c r="J514" i="1"/>
  <c r="J1000" i="1"/>
  <c r="J927" i="1"/>
  <c r="J509" i="1"/>
  <c r="T322" i="1"/>
  <c r="J8" i="1"/>
  <c r="J1094" i="1"/>
  <c r="J104" i="1"/>
  <c r="T257" i="1"/>
  <c r="T349" i="1"/>
  <c r="J173" i="1"/>
  <c r="J443" i="1"/>
  <c r="T251" i="1"/>
  <c r="T1072" i="1"/>
  <c r="T951" i="1"/>
  <c r="T695" i="1"/>
  <c r="J685" i="1"/>
  <c r="J1066" i="1"/>
  <c r="J810" i="1"/>
  <c r="J647" i="1"/>
  <c r="J327" i="1"/>
  <c r="J1117" i="1"/>
  <c r="J1059" i="1"/>
  <c r="J129" i="1"/>
  <c r="J677" i="1"/>
  <c r="T605" i="1"/>
  <c r="J220" i="1"/>
  <c r="J179" i="1"/>
  <c r="J240" i="1"/>
  <c r="T426" i="1"/>
  <c r="J832" i="1"/>
  <c r="J360" i="1"/>
  <c r="J960" i="1"/>
  <c r="T675" i="1"/>
  <c r="T708" i="1"/>
  <c r="T1139" i="1"/>
  <c r="T938" i="1"/>
  <c r="T455" i="1"/>
  <c r="T135" i="1"/>
  <c r="J941" i="1"/>
  <c r="J715" i="1"/>
  <c r="J1004" i="1"/>
  <c r="J1129" i="1"/>
  <c r="J71" i="1"/>
  <c r="T873" i="1"/>
  <c r="T861" i="1"/>
  <c r="T1079" i="1"/>
  <c r="T823" i="1"/>
  <c r="T1054" i="1"/>
  <c r="J649" i="1"/>
  <c r="T603" i="1"/>
  <c r="J194" i="1"/>
  <c r="J1035" i="1"/>
  <c r="T1130" i="1"/>
  <c r="T874" i="1"/>
  <c r="T391" i="1"/>
  <c r="J430" i="1"/>
  <c r="J264" i="1"/>
  <c r="T385" i="1"/>
  <c r="T315" i="1"/>
  <c r="T1015" i="1"/>
  <c r="T759" i="1"/>
  <c r="T734" i="1"/>
  <c r="T621" i="1"/>
  <c r="J1069" i="1"/>
  <c r="J456" i="1"/>
  <c r="J245" i="1"/>
  <c r="J816" i="1"/>
  <c r="J40" i="1"/>
  <c r="J493" i="1"/>
  <c r="J113" i="1"/>
  <c r="J884" i="1"/>
  <c r="J22" i="1"/>
  <c r="T848" i="1"/>
  <c r="T693" i="1"/>
  <c r="T818" i="1"/>
  <c r="T463" i="1"/>
  <c r="T207" i="1"/>
  <c r="T182" i="1"/>
  <c r="J362" i="1"/>
  <c r="T552" i="1"/>
  <c r="T452" i="1"/>
  <c r="J412" i="1"/>
  <c r="J271" i="1"/>
  <c r="T1151" i="1"/>
  <c r="T895" i="1"/>
  <c r="T1142" i="1"/>
  <c r="J870" i="1"/>
  <c r="T234" i="1"/>
  <c r="J754" i="1"/>
  <c r="J640" i="1"/>
  <c r="J805" i="1"/>
  <c r="T409" i="1"/>
  <c r="J613" i="1"/>
  <c r="J15" i="1"/>
  <c r="J662" i="1"/>
  <c r="J522" i="1"/>
  <c r="J806" i="1"/>
  <c r="T964" i="1"/>
  <c r="T1147" i="1"/>
  <c r="T690" i="1"/>
  <c r="T655" i="1"/>
  <c r="T399" i="1"/>
  <c r="T143" i="1"/>
  <c r="T460" i="1"/>
  <c r="T1024" i="1"/>
  <c r="T228" i="1"/>
  <c r="J176" i="1"/>
  <c r="J1061" i="1"/>
  <c r="J357" i="1"/>
  <c r="J372" i="1"/>
  <c r="T1087" i="1"/>
  <c r="T1062" i="1"/>
  <c r="J882" i="1"/>
  <c r="J936" i="1"/>
  <c r="J50" i="1"/>
  <c r="J107" i="1"/>
  <c r="J939" i="1"/>
  <c r="J691" i="1"/>
  <c r="J150" i="1"/>
  <c r="T531" i="1"/>
  <c r="J831" i="1"/>
  <c r="J742" i="1"/>
  <c r="T1074" i="1"/>
  <c r="J120" i="1"/>
  <c r="T591" i="1"/>
  <c r="T335" i="1"/>
  <c r="J630" i="1"/>
  <c r="T1064" i="1"/>
  <c r="T519" i="1"/>
  <c r="T263" i="1"/>
  <c r="J164" i="1"/>
  <c r="J626" i="1"/>
  <c r="J1138" i="1"/>
  <c r="J1091" i="1"/>
  <c r="J867" i="1"/>
  <c r="J281" i="1"/>
  <c r="J997" i="1"/>
  <c r="J869" i="1"/>
  <c r="J441" i="1"/>
  <c r="J572" i="1"/>
  <c r="J45" i="1"/>
  <c r="J740" i="1"/>
  <c r="J109" i="1"/>
  <c r="J100" i="1"/>
  <c r="J387" i="1"/>
  <c r="T138" i="1"/>
  <c r="T1023" i="1"/>
  <c r="T767" i="1"/>
  <c r="T998" i="1"/>
  <c r="T949" i="1"/>
  <c r="T963" i="1"/>
  <c r="J502" i="1"/>
  <c r="J42" i="1"/>
  <c r="J562" i="1"/>
  <c r="J1030" i="1"/>
  <c r="J710" i="1"/>
  <c r="J121" i="1"/>
  <c r="J933" i="1"/>
  <c r="J1125" i="1"/>
  <c r="J1169" i="1"/>
  <c r="J476" i="1"/>
  <c r="J51" i="1"/>
  <c r="T438" i="1"/>
  <c r="J618" i="1"/>
  <c r="J337" i="1"/>
  <c r="J537" i="1"/>
  <c r="J903" i="1"/>
  <c r="T582" i="1"/>
  <c r="T570" i="1"/>
  <c r="T197" i="1"/>
  <c r="T568" i="1"/>
  <c r="J748" i="1"/>
  <c r="J540" i="1"/>
  <c r="J1150" i="1"/>
  <c r="J915" i="1"/>
  <c r="J326" i="1"/>
  <c r="T378" i="1"/>
  <c r="T480" i="1"/>
  <c r="J948" i="1"/>
  <c r="J44" i="1"/>
  <c r="J814" i="1"/>
  <c r="T393" i="1"/>
  <c r="J381" i="1"/>
  <c r="T661" i="1"/>
  <c r="T133" i="1"/>
  <c r="T524" i="1"/>
  <c r="J955" i="1"/>
  <c r="T250" i="1"/>
  <c r="J492" i="1"/>
  <c r="T392" i="1"/>
  <c r="J499" i="1"/>
  <c r="T893" i="1"/>
  <c r="J9" i="1"/>
  <c r="J1036" i="1"/>
  <c r="J564" i="1"/>
  <c r="J468" i="1"/>
  <c r="T697" i="1"/>
  <c r="T146" i="1"/>
  <c r="J607" i="1"/>
  <c r="J421" i="1"/>
  <c r="T122" i="1"/>
  <c r="T1164" i="1"/>
  <c r="T411" i="1"/>
  <c r="T668" i="1"/>
  <c r="J64" i="1"/>
  <c r="T1028" i="1"/>
  <c r="J287" i="1"/>
  <c r="T288" i="1"/>
  <c r="T637" i="1"/>
  <c r="T633" i="1"/>
  <c r="J31" i="1"/>
  <c r="J95" i="1"/>
  <c r="J158" i="1"/>
  <c r="T962" i="1"/>
  <c r="J450" i="1"/>
  <c r="J490" i="1"/>
  <c r="J301" i="1"/>
  <c r="J1123" i="1"/>
  <c r="J93" i="1"/>
  <c r="T282" i="1"/>
  <c r="L1174" i="1"/>
  <c r="L1173" i="1" s="1"/>
  <c r="L1172" i="1" s="1"/>
  <c r="L1171" i="1" s="1"/>
  <c r="L1170" i="1" s="1"/>
  <c r="L1169" i="1" s="1"/>
  <c r="L1168" i="1" s="1"/>
  <c r="L1167" i="1" s="1"/>
  <c r="L1166" i="1" s="1"/>
  <c r="L1165" i="1" s="1"/>
  <c r="L1164" i="1" s="1"/>
  <c r="L1163" i="1" s="1"/>
  <c r="L1162" i="1" s="1"/>
  <c r="L1161" i="1" s="1"/>
  <c r="L1160" i="1" s="1"/>
  <c r="L1159" i="1" s="1"/>
  <c r="L1158" i="1" s="1"/>
  <c r="L1157" i="1" s="1"/>
  <c r="L1156" i="1" s="1"/>
  <c r="L1155" i="1" s="1"/>
  <c r="L1154" i="1" s="1"/>
  <c r="L1153" i="1" s="1"/>
  <c r="L1152" i="1" s="1"/>
  <c r="L1151" i="1" s="1"/>
  <c r="L1150" i="1" s="1"/>
  <c r="L1149" i="1" s="1"/>
  <c r="L1148" i="1" s="1"/>
  <c r="L1147" i="1" s="1"/>
  <c r="L1146" i="1" s="1"/>
  <c r="L1145" i="1" s="1"/>
  <c r="L1144" i="1" s="1"/>
  <c r="L1143" i="1" s="1"/>
  <c r="L1142" i="1" s="1"/>
  <c r="L1141" i="1" s="1"/>
  <c r="L1140" i="1" s="1"/>
  <c r="L1139" i="1" s="1"/>
  <c r="L1138" i="1" s="1"/>
  <c r="L1137" i="1" s="1"/>
  <c r="L1136" i="1" s="1"/>
  <c r="L1135" i="1" s="1"/>
  <c r="L1134" i="1" s="1"/>
  <c r="L1133" i="1" s="1"/>
  <c r="L1132" i="1" s="1"/>
  <c r="L1131" i="1" s="1"/>
  <c r="L1130" i="1" s="1"/>
  <c r="L1129" i="1" s="1"/>
  <c r="L1128" i="1" s="1"/>
  <c r="L1127" i="1" s="1"/>
  <c r="L1126" i="1" s="1"/>
  <c r="L1125" i="1" s="1"/>
  <c r="L1124" i="1" s="1"/>
  <c r="L1123" i="1" s="1"/>
  <c r="L1122" i="1" s="1"/>
  <c r="L1121" i="1" s="1"/>
  <c r="L1120" i="1" s="1"/>
  <c r="L1119" i="1" s="1"/>
  <c r="L1118" i="1" s="1"/>
  <c r="L1117" i="1" s="1"/>
  <c r="L1116" i="1" s="1"/>
  <c r="L1115" i="1" s="1"/>
  <c r="L1114" i="1" s="1"/>
  <c r="L1113" i="1" s="1"/>
  <c r="L1112" i="1" s="1"/>
  <c r="L1111" i="1" s="1"/>
  <c r="L1110" i="1" s="1"/>
  <c r="L1109" i="1" s="1"/>
  <c r="L1108" i="1" s="1"/>
  <c r="L1107" i="1" s="1"/>
  <c r="L1106" i="1" s="1"/>
  <c r="L1105" i="1" s="1"/>
  <c r="L1104" i="1" s="1"/>
  <c r="L1103" i="1" s="1"/>
  <c r="L1102" i="1" s="1"/>
  <c r="L1101" i="1" s="1"/>
  <c r="L1100" i="1" s="1"/>
  <c r="L1099" i="1" s="1"/>
  <c r="L1098" i="1" s="1"/>
  <c r="L1097" i="1" s="1"/>
  <c r="L1096" i="1" s="1"/>
  <c r="L1095" i="1" s="1"/>
  <c r="L1094" i="1" s="1"/>
  <c r="L1093" i="1" s="1"/>
  <c r="L1092" i="1" s="1"/>
  <c r="L1091" i="1" s="1"/>
  <c r="L1090" i="1" s="1"/>
  <c r="L1089" i="1" s="1"/>
  <c r="L1088" i="1" s="1"/>
  <c r="L1087" i="1" s="1"/>
  <c r="L1086" i="1" s="1"/>
  <c r="L1085" i="1" s="1"/>
  <c r="L1084" i="1" s="1"/>
  <c r="L1083" i="1" s="1"/>
  <c r="L1082" i="1" s="1"/>
  <c r="L1081" i="1" s="1"/>
  <c r="L1080" i="1" s="1"/>
  <c r="L1079" i="1" s="1"/>
  <c r="L1078" i="1" s="1"/>
  <c r="L1077" i="1" s="1"/>
  <c r="L1076" i="1" s="1"/>
  <c r="L1075" i="1" s="1"/>
  <c r="L1074" i="1" s="1"/>
  <c r="L1073" i="1" s="1"/>
  <c r="L1072" i="1" s="1"/>
  <c r="L1071" i="1" s="1"/>
  <c r="L1070" i="1" s="1"/>
  <c r="L1069" i="1" s="1"/>
  <c r="L1068" i="1" s="1"/>
  <c r="L1067" i="1" s="1"/>
  <c r="L1066" i="1" s="1"/>
  <c r="L1065" i="1" s="1"/>
  <c r="L1064" i="1" s="1"/>
  <c r="L1063" i="1" s="1"/>
  <c r="L1062" i="1" s="1"/>
  <c r="L1061" i="1" s="1"/>
  <c r="L1060" i="1" s="1"/>
  <c r="L1059" i="1" s="1"/>
  <c r="L1058" i="1" s="1"/>
  <c r="L1057" i="1" s="1"/>
  <c r="L1056" i="1" s="1"/>
  <c r="L1055" i="1" s="1"/>
  <c r="L1054" i="1" s="1"/>
  <c r="L1053" i="1" s="1"/>
  <c r="L1052" i="1" s="1"/>
  <c r="L1051" i="1" s="1"/>
  <c r="L1050" i="1" s="1"/>
  <c r="L1049" i="1" s="1"/>
  <c r="L1048" i="1" s="1"/>
  <c r="L1047" i="1" s="1"/>
  <c r="L1046" i="1" s="1"/>
  <c r="L1045" i="1" s="1"/>
  <c r="L1044" i="1" s="1"/>
  <c r="L1043" i="1" s="1"/>
  <c r="L1042" i="1" s="1"/>
  <c r="L1041" i="1" s="1"/>
  <c r="L1040" i="1" s="1"/>
  <c r="L1039" i="1" s="1"/>
  <c r="L1038" i="1" s="1"/>
  <c r="L1037" i="1" s="1"/>
  <c r="L1036" i="1" s="1"/>
  <c r="L1035" i="1" s="1"/>
  <c r="L1034" i="1" s="1"/>
  <c r="L1033" i="1" s="1"/>
  <c r="L1032" i="1" s="1"/>
  <c r="L1031" i="1" s="1"/>
  <c r="L1030" i="1" s="1"/>
  <c r="L1029" i="1" s="1"/>
  <c r="L1028" i="1" s="1"/>
  <c r="L1027" i="1" s="1"/>
  <c r="L1026" i="1" s="1"/>
  <c r="L1025" i="1" s="1"/>
  <c r="L1024" i="1" s="1"/>
  <c r="L1023" i="1" s="1"/>
  <c r="L1022" i="1" s="1"/>
  <c r="L1021" i="1" s="1"/>
  <c r="L1020" i="1" s="1"/>
  <c r="L1019" i="1" s="1"/>
  <c r="L1018" i="1" s="1"/>
  <c r="L1017" i="1" s="1"/>
  <c r="L1016" i="1" s="1"/>
  <c r="L1015" i="1" s="1"/>
  <c r="L1014" i="1" s="1"/>
  <c r="L1013" i="1" s="1"/>
  <c r="L1012" i="1" s="1"/>
  <c r="L1011" i="1" s="1"/>
  <c r="L1010" i="1" s="1"/>
  <c r="L1009" i="1" s="1"/>
  <c r="L1008" i="1" s="1"/>
  <c r="L1007" i="1" s="1"/>
  <c r="L1006" i="1" s="1"/>
  <c r="L1005" i="1" s="1"/>
  <c r="L1004" i="1" s="1"/>
  <c r="L1003" i="1" s="1"/>
  <c r="L1002" i="1" s="1"/>
  <c r="L1001" i="1" s="1"/>
  <c r="L1000" i="1" s="1"/>
  <c r="L999" i="1" s="1"/>
  <c r="L998" i="1" s="1"/>
  <c r="L997" i="1" s="1"/>
  <c r="L996" i="1" s="1"/>
  <c r="L995" i="1" s="1"/>
  <c r="L994" i="1" s="1"/>
  <c r="L993" i="1" s="1"/>
  <c r="L992" i="1" s="1"/>
  <c r="L991" i="1" s="1"/>
  <c r="L990" i="1" s="1"/>
  <c r="L989" i="1" s="1"/>
  <c r="L988" i="1" s="1"/>
  <c r="L987" i="1" s="1"/>
  <c r="L986" i="1" s="1"/>
  <c r="L985" i="1" s="1"/>
  <c r="L984" i="1" s="1"/>
  <c r="L983" i="1" s="1"/>
  <c r="L982" i="1" s="1"/>
  <c r="L981" i="1" s="1"/>
  <c r="L980" i="1" s="1"/>
  <c r="L979" i="1" s="1"/>
  <c r="L978" i="1" s="1"/>
  <c r="L977" i="1" s="1"/>
  <c r="L976" i="1" s="1"/>
  <c r="L975" i="1" s="1"/>
  <c r="L974" i="1" s="1"/>
  <c r="L973" i="1" s="1"/>
  <c r="L972" i="1" s="1"/>
  <c r="L971" i="1" s="1"/>
  <c r="L970" i="1" s="1"/>
  <c r="L969" i="1" s="1"/>
  <c r="L968" i="1" s="1"/>
  <c r="L967" i="1" s="1"/>
  <c r="L966" i="1" s="1"/>
  <c r="L965" i="1" s="1"/>
  <c r="L964" i="1" s="1"/>
  <c r="L963" i="1" s="1"/>
  <c r="L962" i="1" s="1"/>
  <c r="L961" i="1" s="1"/>
  <c r="L960" i="1" s="1"/>
  <c r="L959" i="1" s="1"/>
  <c r="L958" i="1" s="1"/>
  <c r="L957" i="1" s="1"/>
  <c r="L956" i="1" s="1"/>
  <c r="L955" i="1" s="1"/>
  <c r="L954" i="1" s="1"/>
  <c r="L953" i="1" s="1"/>
  <c r="L952" i="1" s="1"/>
  <c r="L951" i="1" s="1"/>
  <c r="L950" i="1" s="1"/>
  <c r="L949" i="1" s="1"/>
  <c r="L948" i="1" s="1"/>
  <c r="L947" i="1" s="1"/>
  <c r="L946" i="1" s="1"/>
  <c r="L945" i="1" s="1"/>
  <c r="L944" i="1" s="1"/>
  <c r="L943" i="1" s="1"/>
  <c r="L942" i="1" s="1"/>
  <c r="L941" i="1" s="1"/>
  <c r="L940" i="1" s="1"/>
  <c r="L939" i="1" s="1"/>
  <c r="L938" i="1" s="1"/>
  <c r="L937" i="1" s="1"/>
  <c r="L936" i="1" s="1"/>
  <c r="L935" i="1" s="1"/>
  <c r="L934" i="1" s="1"/>
  <c r="L933" i="1" s="1"/>
  <c r="L932" i="1" s="1"/>
  <c r="L931" i="1" s="1"/>
  <c r="L930" i="1" s="1"/>
  <c r="L929" i="1" s="1"/>
  <c r="L928" i="1" s="1"/>
  <c r="L927" i="1" s="1"/>
  <c r="L926" i="1" s="1"/>
  <c r="L925" i="1" s="1"/>
  <c r="L924" i="1" s="1"/>
  <c r="L923" i="1" s="1"/>
  <c r="L922" i="1" s="1"/>
  <c r="L921" i="1" s="1"/>
  <c r="L920" i="1" s="1"/>
  <c r="L919" i="1" s="1"/>
  <c r="L918" i="1" s="1"/>
  <c r="L917" i="1" s="1"/>
  <c r="L916" i="1" s="1"/>
  <c r="L915" i="1" s="1"/>
  <c r="L914" i="1" s="1"/>
  <c r="L913" i="1" s="1"/>
  <c r="L912" i="1" s="1"/>
  <c r="L911" i="1" s="1"/>
  <c r="L910" i="1" s="1"/>
  <c r="L909" i="1" s="1"/>
  <c r="L908" i="1" s="1"/>
  <c r="L907" i="1" s="1"/>
  <c r="L906" i="1" s="1"/>
  <c r="L905" i="1" s="1"/>
  <c r="L904" i="1" s="1"/>
  <c r="L903" i="1" s="1"/>
  <c r="L902" i="1" s="1"/>
  <c r="L901" i="1" s="1"/>
  <c r="L900" i="1" s="1"/>
  <c r="L899" i="1" s="1"/>
  <c r="L898" i="1" s="1"/>
  <c r="L897" i="1" s="1"/>
  <c r="L896" i="1" s="1"/>
  <c r="L895" i="1" s="1"/>
  <c r="L894" i="1" s="1"/>
  <c r="L893" i="1" s="1"/>
  <c r="L892" i="1" s="1"/>
  <c r="L891" i="1" s="1"/>
  <c r="L890" i="1" s="1"/>
  <c r="L889" i="1" s="1"/>
  <c r="L888" i="1" s="1"/>
  <c r="L887" i="1" s="1"/>
  <c r="L886" i="1" s="1"/>
  <c r="L885" i="1" s="1"/>
  <c r="L884" i="1" s="1"/>
  <c r="L883" i="1" s="1"/>
  <c r="L882" i="1" s="1"/>
  <c r="L881" i="1" s="1"/>
  <c r="L880" i="1" s="1"/>
  <c r="L879" i="1" s="1"/>
  <c r="L878" i="1" s="1"/>
  <c r="L877" i="1" s="1"/>
  <c r="L876" i="1" s="1"/>
  <c r="L875" i="1" s="1"/>
  <c r="L874" i="1" s="1"/>
  <c r="L873" i="1" s="1"/>
  <c r="L872" i="1" s="1"/>
  <c r="L871" i="1" s="1"/>
  <c r="L870" i="1" s="1"/>
  <c r="L869" i="1" s="1"/>
  <c r="L868" i="1" s="1"/>
  <c r="L867" i="1" s="1"/>
  <c r="L866" i="1" s="1"/>
  <c r="L865" i="1" s="1"/>
  <c r="L864" i="1" s="1"/>
  <c r="L863" i="1" s="1"/>
  <c r="L862" i="1" s="1"/>
  <c r="L861" i="1" s="1"/>
  <c r="L860" i="1" s="1"/>
  <c r="L859" i="1" s="1"/>
  <c r="L858" i="1" s="1"/>
  <c r="L857" i="1" s="1"/>
  <c r="L856" i="1" s="1"/>
  <c r="L855" i="1" s="1"/>
  <c r="L854" i="1" s="1"/>
  <c r="L853" i="1" s="1"/>
  <c r="L852" i="1" s="1"/>
  <c r="L851" i="1" s="1"/>
  <c r="L850" i="1" s="1"/>
  <c r="L849" i="1" s="1"/>
  <c r="L848" i="1" s="1"/>
  <c r="L847" i="1" s="1"/>
  <c r="L846" i="1" s="1"/>
  <c r="L845" i="1" s="1"/>
  <c r="L844" i="1" s="1"/>
  <c r="L843" i="1" s="1"/>
  <c r="L842" i="1" s="1"/>
  <c r="L841" i="1" s="1"/>
  <c r="L840" i="1" s="1"/>
  <c r="L839" i="1" s="1"/>
  <c r="L838" i="1" s="1"/>
  <c r="L837" i="1" s="1"/>
  <c r="L836" i="1" s="1"/>
  <c r="L835" i="1" s="1"/>
  <c r="L834" i="1" s="1"/>
  <c r="L833" i="1" s="1"/>
  <c r="L832" i="1" s="1"/>
  <c r="L831" i="1" s="1"/>
  <c r="L830" i="1" s="1"/>
  <c r="L829" i="1" s="1"/>
  <c r="L828" i="1" s="1"/>
  <c r="L827" i="1" s="1"/>
  <c r="L826" i="1" s="1"/>
  <c r="L825" i="1" s="1"/>
  <c r="L824" i="1" s="1"/>
  <c r="L823" i="1" s="1"/>
  <c r="L822" i="1" s="1"/>
  <c r="L821" i="1" s="1"/>
  <c r="L820" i="1" s="1"/>
  <c r="L819" i="1" s="1"/>
  <c r="L818" i="1" s="1"/>
  <c r="L817" i="1" s="1"/>
  <c r="L816" i="1" s="1"/>
  <c r="L815" i="1" s="1"/>
  <c r="L814" i="1" s="1"/>
  <c r="L813" i="1" s="1"/>
  <c r="L812" i="1" s="1"/>
  <c r="L811" i="1" s="1"/>
  <c r="L810" i="1" s="1"/>
  <c r="L809" i="1" s="1"/>
  <c r="L808" i="1" s="1"/>
  <c r="L807" i="1" s="1"/>
  <c r="L806" i="1" s="1"/>
  <c r="L805" i="1" s="1"/>
  <c r="L804" i="1" s="1"/>
  <c r="L803" i="1" s="1"/>
  <c r="L802" i="1" s="1"/>
  <c r="L801" i="1" s="1"/>
  <c r="L800" i="1" s="1"/>
  <c r="L799" i="1" s="1"/>
  <c r="L798" i="1" s="1"/>
  <c r="L797" i="1" s="1"/>
  <c r="L796" i="1" s="1"/>
  <c r="L795" i="1" s="1"/>
  <c r="L794" i="1" s="1"/>
  <c r="L793" i="1" s="1"/>
  <c r="L792" i="1" s="1"/>
  <c r="L791" i="1" s="1"/>
  <c r="L790" i="1" s="1"/>
  <c r="L789" i="1" s="1"/>
  <c r="L788" i="1" s="1"/>
  <c r="L787" i="1" s="1"/>
  <c r="L786" i="1" s="1"/>
  <c r="L785" i="1" s="1"/>
  <c r="L784" i="1" s="1"/>
  <c r="L783" i="1" s="1"/>
  <c r="L782" i="1" s="1"/>
  <c r="L781" i="1" s="1"/>
  <c r="L780" i="1" s="1"/>
  <c r="L779" i="1" s="1"/>
  <c r="L778" i="1" s="1"/>
  <c r="L777" i="1" s="1"/>
  <c r="L776" i="1" s="1"/>
  <c r="L775" i="1" s="1"/>
  <c r="L774" i="1" s="1"/>
  <c r="L773" i="1" s="1"/>
  <c r="L772" i="1" s="1"/>
  <c r="L771" i="1" s="1"/>
  <c r="L770" i="1" s="1"/>
  <c r="L769" i="1" s="1"/>
  <c r="L768" i="1" s="1"/>
  <c r="L767" i="1" s="1"/>
  <c r="L766" i="1" s="1"/>
  <c r="L765" i="1" s="1"/>
  <c r="L764" i="1" s="1"/>
  <c r="L763" i="1" s="1"/>
  <c r="L762" i="1" s="1"/>
  <c r="L761" i="1" s="1"/>
  <c r="L760" i="1" s="1"/>
  <c r="L759" i="1" s="1"/>
  <c r="L758" i="1" s="1"/>
  <c r="L757" i="1" s="1"/>
  <c r="L756" i="1" s="1"/>
  <c r="L755" i="1" s="1"/>
  <c r="L754" i="1" s="1"/>
  <c r="L753" i="1" s="1"/>
  <c r="L752" i="1" s="1"/>
  <c r="L751" i="1" s="1"/>
  <c r="L750" i="1" s="1"/>
  <c r="L749" i="1" s="1"/>
  <c r="L748" i="1" s="1"/>
  <c r="L747" i="1" s="1"/>
  <c r="L746" i="1" s="1"/>
  <c r="L745" i="1" s="1"/>
  <c r="L744" i="1" s="1"/>
  <c r="L743" i="1" s="1"/>
  <c r="L742" i="1" s="1"/>
  <c r="L741" i="1" s="1"/>
  <c r="L740" i="1" s="1"/>
  <c r="L739" i="1" s="1"/>
  <c r="L738" i="1" s="1"/>
  <c r="L737" i="1" s="1"/>
  <c r="L736" i="1" s="1"/>
  <c r="L735" i="1" s="1"/>
  <c r="L734" i="1" s="1"/>
  <c r="L733" i="1" s="1"/>
  <c r="L732" i="1" s="1"/>
  <c r="L731" i="1" s="1"/>
  <c r="L730" i="1" s="1"/>
  <c r="L729" i="1" s="1"/>
  <c r="L728" i="1" s="1"/>
  <c r="L727" i="1" s="1"/>
  <c r="L726" i="1" s="1"/>
  <c r="L725" i="1" s="1"/>
  <c r="L724" i="1" s="1"/>
  <c r="L723" i="1" s="1"/>
  <c r="L722" i="1" s="1"/>
  <c r="L721" i="1" s="1"/>
  <c r="L720" i="1" s="1"/>
  <c r="L719" i="1" s="1"/>
  <c r="L718" i="1" s="1"/>
  <c r="L717" i="1" s="1"/>
  <c r="L716" i="1" s="1"/>
  <c r="L715" i="1" s="1"/>
  <c r="L714" i="1" s="1"/>
  <c r="L713" i="1" s="1"/>
  <c r="L712" i="1" s="1"/>
  <c r="L711" i="1" s="1"/>
  <c r="L710" i="1" s="1"/>
  <c r="L709" i="1" s="1"/>
  <c r="L708" i="1" s="1"/>
  <c r="L707" i="1" s="1"/>
  <c r="L706" i="1" s="1"/>
  <c r="L705" i="1" s="1"/>
  <c r="L704" i="1" s="1"/>
  <c r="L703" i="1" s="1"/>
  <c r="L702" i="1" s="1"/>
  <c r="L701" i="1" s="1"/>
  <c r="L700" i="1" s="1"/>
  <c r="L699" i="1" s="1"/>
  <c r="L698" i="1" s="1"/>
  <c r="L697" i="1" s="1"/>
  <c r="L696" i="1" s="1"/>
  <c r="L695" i="1" s="1"/>
  <c r="L694" i="1" s="1"/>
  <c r="L693" i="1" s="1"/>
  <c r="L692" i="1" s="1"/>
  <c r="L691" i="1" s="1"/>
  <c r="L690" i="1" s="1"/>
  <c r="L689" i="1" s="1"/>
  <c r="L688" i="1" s="1"/>
  <c r="L687" i="1" s="1"/>
  <c r="L686" i="1" s="1"/>
  <c r="L685" i="1" s="1"/>
  <c r="L684" i="1" s="1"/>
  <c r="L683" i="1" s="1"/>
  <c r="L682" i="1" s="1"/>
  <c r="L681" i="1" s="1"/>
  <c r="L680" i="1" s="1"/>
  <c r="L679" i="1" s="1"/>
  <c r="L678" i="1" s="1"/>
  <c r="L677" i="1" s="1"/>
  <c r="L676" i="1" s="1"/>
  <c r="L675" i="1" s="1"/>
  <c r="L674" i="1" s="1"/>
  <c r="L673" i="1" s="1"/>
  <c r="L672" i="1" s="1"/>
  <c r="L671" i="1" s="1"/>
  <c r="L670" i="1" s="1"/>
  <c r="L669" i="1" s="1"/>
  <c r="L668" i="1" s="1"/>
  <c r="L667" i="1" s="1"/>
  <c r="L666" i="1" s="1"/>
  <c r="L665" i="1" s="1"/>
  <c r="L664" i="1" s="1"/>
  <c r="L663" i="1" s="1"/>
  <c r="L662" i="1" s="1"/>
  <c r="L661" i="1" s="1"/>
  <c r="L660" i="1" s="1"/>
  <c r="L659" i="1" s="1"/>
  <c r="L658" i="1" s="1"/>
  <c r="L657" i="1" s="1"/>
  <c r="L656" i="1" s="1"/>
  <c r="L655" i="1" s="1"/>
  <c r="L654" i="1" s="1"/>
  <c r="L653" i="1" s="1"/>
  <c r="L652" i="1" s="1"/>
  <c r="L651" i="1" s="1"/>
  <c r="L650" i="1" s="1"/>
  <c r="L649" i="1" s="1"/>
  <c r="L648" i="1" s="1"/>
  <c r="L647" i="1" s="1"/>
  <c r="L646" i="1" s="1"/>
  <c r="L645" i="1" s="1"/>
  <c r="L644" i="1" s="1"/>
  <c r="L643" i="1" s="1"/>
  <c r="L642" i="1" s="1"/>
  <c r="L641" i="1" s="1"/>
  <c r="L640" i="1" s="1"/>
  <c r="L639" i="1" s="1"/>
  <c r="L638" i="1" s="1"/>
  <c r="L637" i="1" s="1"/>
  <c r="L636" i="1" s="1"/>
  <c r="L635" i="1" s="1"/>
  <c r="L634" i="1" s="1"/>
  <c r="L633" i="1" s="1"/>
  <c r="L632" i="1" s="1"/>
  <c r="L631" i="1" s="1"/>
  <c r="L630" i="1" s="1"/>
  <c r="L629" i="1" s="1"/>
  <c r="L628" i="1" s="1"/>
  <c r="L627" i="1" s="1"/>
  <c r="L626" i="1" s="1"/>
  <c r="L625" i="1" s="1"/>
  <c r="L624" i="1" s="1"/>
  <c r="L623" i="1" s="1"/>
  <c r="L622" i="1" s="1"/>
  <c r="L621" i="1" s="1"/>
  <c r="L620" i="1" s="1"/>
  <c r="L619" i="1" s="1"/>
  <c r="L618" i="1" s="1"/>
  <c r="L617" i="1" s="1"/>
  <c r="L616" i="1" s="1"/>
  <c r="L615" i="1" s="1"/>
  <c r="L614" i="1" s="1"/>
  <c r="L613" i="1" s="1"/>
  <c r="L612" i="1" s="1"/>
  <c r="L611" i="1" s="1"/>
  <c r="L610" i="1" s="1"/>
  <c r="L609" i="1" s="1"/>
  <c r="L608" i="1" s="1"/>
  <c r="L607" i="1" s="1"/>
  <c r="L606" i="1" s="1"/>
  <c r="L605" i="1" s="1"/>
  <c r="L604" i="1" s="1"/>
  <c r="L603" i="1" s="1"/>
  <c r="L602" i="1" s="1"/>
  <c r="L601" i="1" s="1"/>
  <c r="L600" i="1" s="1"/>
  <c r="L599" i="1" s="1"/>
  <c r="L598" i="1" s="1"/>
  <c r="L597" i="1" s="1"/>
  <c r="L596" i="1" s="1"/>
  <c r="L595" i="1" s="1"/>
  <c r="L594" i="1" s="1"/>
  <c r="L593" i="1" s="1"/>
  <c r="L592" i="1" s="1"/>
  <c r="L591" i="1" s="1"/>
  <c r="L590" i="1" s="1"/>
  <c r="L589" i="1" s="1"/>
  <c r="L588" i="1" s="1"/>
  <c r="L587" i="1" s="1"/>
  <c r="L586" i="1" s="1"/>
  <c r="L585" i="1" s="1"/>
  <c r="L584" i="1" s="1"/>
  <c r="L583" i="1" s="1"/>
  <c r="L582" i="1" s="1"/>
  <c r="L581" i="1" s="1"/>
  <c r="L580" i="1" s="1"/>
  <c r="L579" i="1" s="1"/>
  <c r="L578" i="1" s="1"/>
  <c r="L577" i="1" s="1"/>
  <c r="L576" i="1" s="1"/>
  <c r="L575" i="1" s="1"/>
  <c r="L574" i="1" s="1"/>
  <c r="L573" i="1" s="1"/>
  <c r="L572" i="1" s="1"/>
  <c r="L571" i="1" s="1"/>
  <c r="L570" i="1" s="1"/>
  <c r="L569" i="1" s="1"/>
  <c r="L568" i="1" s="1"/>
  <c r="L567" i="1" s="1"/>
  <c r="L566" i="1" s="1"/>
  <c r="L565" i="1" s="1"/>
  <c r="L564" i="1" s="1"/>
  <c r="L563" i="1" s="1"/>
  <c r="L562" i="1" s="1"/>
  <c r="L561" i="1" s="1"/>
  <c r="L560" i="1" s="1"/>
  <c r="L559" i="1" s="1"/>
  <c r="L558" i="1" s="1"/>
  <c r="L557" i="1" s="1"/>
  <c r="L556" i="1" s="1"/>
  <c r="L555" i="1" s="1"/>
  <c r="L554" i="1" s="1"/>
  <c r="L553" i="1" s="1"/>
  <c r="L552" i="1" s="1"/>
  <c r="L551" i="1" s="1"/>
  <c r="L550" i="1" s="1"/>
  <c r="L549" i="1" s="1"/>
  <c r="L548" i="1" s="1"/>
  <c r="L547" i="1" s="1"/>
  <c r="L546" i="1" s="1"/>
  <c r="L545" i="1" s="1"/>
  <c r="L544" i="1" s="1"/>
  <c r="L543" i="1" s="1"/>
  <c r="L542" i="1" s="1"/>
  <c r="L541" i="1" s="1"/>
  <c r="L540" i="1" s="1"/>
  <c r="L539" i="1" s="1"/>
  <c r="L538" i="1" s="1"/>
  <c r="L537" i="1" s="1"/>
  <c r="L536" i="1" s="1"/>
  <c r="L535" i="1" s="1"/>
  <c r="L534" i="1" s="1"/>
  <c r="L533" i="1" s="1"/>
  <c r="L532" i="1" s="1"/>
  <c r="L531" i="1" s="1"/>
  <c r="L530" i="1" s="1"/>
  <c r="L529" i="1" s="1"/>
  <c r="L528" i="1" s="1"/>
  <c r="L527" i="1" s="1"/>
  <c r="L526" i="1" s="1"/>
  <c r="L525" i="1" s="1"/>
  <c r="L524" i="1" s="1"/>
  <c r="L523" i="1" s="1"/>
  <c r="L522" i="1" s="1"/>
  <c r="L521" i="1" s="1"/>
  <c r="L520" i="1" s="1"/>
  <c r="L519" i="1" s="1"/>
  <c r="L518" i="1" s="1"/>
  <c r="L517" i="1" s="1"/>
  <c r="L516" i="1" s="1"/>
  <c r="L515" i="1" s="1"/>
  <c r="L514" i="1" s="1"/>
  <c r="L513" i="1" s="1"/>
  <c r="L512" i="1" s="1"/>
  <c r="L511" i="1" s="1"/>
  <c r="L510" i="1" s="1"/>
  <c r="L509" i="1" s="1"/>
  <c r="L508" i="1" s="1"/>
  <c r="L507" i="1" s="1"/>
  <c r="L506" i="1" s="1"/>
  <c r="L505" i="1" s="1"/>
  <c r="L504" i="1" s="1"/>
  <c r="L503" i="1" s="1"/>
  <c r="L502" i="1" s="1"/>
  <c r="L501" i="1" s="1"/>
  <c r="L500" i="1" s="1"/>
  <c r="L499" i="1" s="1"/>
  <c r="L498" i="1" s="1"/>
  <c r="L497" i="1" s="1"/>
  <c r="L496" i="1" s="1"/>
  <c r="L495" i="1" s="1"/>
  <c r="L494" i="1" s="1"/>
  <c r="L493" i="1" s="1"/>
  <c r="L492" i="1" s="1"/>
  <c r="L491" i="1" s="1"/>
  <c r="L490" i="1" s="1"/>
  <c r="L489" i="1" s="1"/>
  <c r="L488" i="1" s="1"/>
  <c r="L487" i="1" s="1"/>
  <c r="L486" i="1" s="1"/>
  <c r="L485" i="1" s="1"/>
  <c r="L484" i="1" s="1"/>
  <c r="L483" i="1" s="1"/>
  <c r="L482" i="1" s="1"/>
  <c r="L481" i="1" s="1"/>
  <c r="L480" i="1" s="1"/>
  <c r="L479" i="1" s="1"/>
  <c r="L478" i="1" s="1"/>
  <c r="L477" i="1" s="1"/>
  <c r="L476" i="1" s="1"/>
  <c r="L475" i="1" s="1"/>
  <c r="L474" i="1" s="1"/>
  <c r="L473" i="1" s="1"/>
  <c r="L472" i="1" s="1"/>
  <c r="L471" i="1" s="1"/>
  <c r="L470" i="1" s="1"/>
  <c r="L469" i="1" s="1"/>
  <c r="L468" i="1" s="1"/>
  <c r="L467" i="1" s="1"/>
  <c r="L466" i="1" s="1"/>
  <c r="L465" i="1" s="1"/>
  <c r="L464" i="1" s="1"/>
  <c r="L463" i="1" s="1"/>
  <c r="L462" i="1" s="1"/>
  <c r="L461" i="1" s="1"/>
  <c r="L460" i="1" s="1"/>
  <c r="L459" i="1" s="1"/>
  <c r="L458" i="1" s="1"/>
  <c r="L457" i="1" s="1"/>
  <c r="L456" i="1" s="1"/>
  <c r="L455" i="1" s="1"/>
  <c r="L454" i="1" s="1"/>
  <c r="L453" i="1" s="1"/>
  <c r="L452" i="1" s="1"/>
  <c r="L451" i="1" s="1"/>
  <c r="L450" i="1" s="1"/>
  <c r="L449" i="1" s="1"/>
  <c r="L448" i="1" s="1"/>
  <c r="L447" i="1" s="1"/>
  <c r="L446" i="1" s="1"/>
  <c r="L445" i="1" s="1"/>
  <c r="L444" i="1" s="1"/>
  <c r="L443" i="1" s="1"/>
  <c r="L442" i="1" s="1"/>
  <c r="L441" i="1" s="1"/>
  <c r="L440" i="1" s="1"/>
  <c r="L439" i="1" s="1"/>
  <c r="L438" i="1" s="1"/>
  <c r="L437" i="1" s="1"/>
  <c r="L436" i="1" s="1"/>
  <c r="L435" i="1" s="1"/>
  <c r="L434" i="1" s="1"/>
  <c r="L433" i="1" s="1"/>
  <c r="L432" i="1" s="1"/>
  <c r="L431" i="1" s="1"/>
  <c r="L430" i="1" s="1"/>
  <c r="L429" i="1" s="1"/>
  <c r="L428" i="1" s="1"/>
  <c r="L427" i="1" s="1"/>
  <c r="L426" i="1" s="1"/>
  <c r="L425" i="1" s="1"/>
  <c r="L424" i="1" s="1"/>
  <c r="L423" i="1" s="1"/>
  <c r="L422" i="1" s="1"/>
  <c r="L421" i="1" s="1"/>
  <c r="L420" i="1" s="1"/>
  <c r="L419" i="1" s="1"/>
  <c r="L418" i="1" s="1"/>
  <c r="L417" i="1" s="1"/>
  <c r="L416" i="1" s="1"/>
  <c r="L415" i="1" s="1"/>
  <c r="L414" i="1" s="1"/>
  <c r="L413" i="1" s="1"/>
  <c r="L412" i="1" s="1"/>
  <c r="L411" i="1" s="1"/>
  <c r="L410" i="1" s="1"/>
  <c r="L409" i="1" s="1"/>
  <c r="L408" i="1" s="1"/>
  <c r="L407" i="1" s="1"/>
  <c r="L406" i="1" s="1"/>
  <c r="L405" i="1" s="1"/>
  <c r="L404" i="1" s="1"/>
  <c r="L403" i="1" s="1"/>
  <c r="L402" i="1" s="1"/>
  <c r="L401" i="1" s="1"/>
  <c r="L400" i="1" s="1"/>
  <c r="L399" i="1" s="1"/>
  <c r="L398" i="1" s="1"/>
  <c r="L397" i="1" s="1"/>
  <c r="L396" i="1" s="1"/>
  <c r="L395" i="1" s="1"/>
  <c r="L394" i="1" s="1"/>
  <c r="L393" i="1" s="1"/>
  <c r="L392" i="1" s="1"/>
  <c r="L391" i="1" s="1"/>
  <c r="L390" i="1" s="1"/>
  <c r="L389" i="1" s="1"/>
  <c r="L388" i="1" s="1"/>
  <c r="L387" i="1" s="1"/>
  <c r="L386" i="1" s="1"/>
  <c r="L385" i="1" s="1"/>
  <c r="L384" i="1" s="1"/>
  <c r="L383" i="1" s="1"/>
  <c r="L382" i="1" s="1"/>
  <c r="L381" i="1" s="1"/>
  <c r="L380" i="1" s="1"/>
  <c r="L379" i="1" s="1"/>
  <c r="L378" i="1" s="1"/>
  <c r="L377" i="1" s="1"/>
  <c r="L376" i="1" s="1"/>
  <c r="L375" i="1" s="1"/>
  <c r="L374" i="1" s="1"/>
  <c r="L373" i="1" s="1"/>
  <c r="L372" i="1" s="1"/>
  <c r="L371" i="1" s="1"/>
  <c r="L370" i="1" s="1"/>
  <c r="L369" i="1" s="1"/>
  <c r="L368" i="1" s="1"/>
  <c r="L367" i="1" s="1"/>
  <c r="L366" i="1" s="1"/>
  <c r="L365" i="1" s="1"/>
  <c r="L364" i="1" s="1"/>
  <c r="L363" i="1" s="1"/>
  <c r="L362" i="1" s="1"/>
  <c r="L361" i="1" s="1"/>
  <c r="L360" i="1" s="1"/>
  <c r="L359" i="1" s="1"/>
  <c r="L358" i="1" s="1"/>
  <c r="L357" i="1" s="1"/>
  <c r="L356" i="1" s="1"/>
  <c r="L355" i="1" s="1"/>
  <c r="L354" i="1" s="1"/>
  <c r="L353" i="1" s="1"/>
  <c r="L352" i="1" s="1"/>
  <c r="L351" i="1" s="1"/>
  <c r="L350" i="1" s="1"/>
  <c r="L349" i="1" s="1"/>
  <c r="L348" i="1" s="1"/>
  <c r="L347" i="1" s="1"/>
  <c r="L346" i="1" s="1"/>
  <c r="L345" i="1" s="1"/>
  <c r="L344" i="1" s="1"/>
  <c r="L343" i="1" s="1"/>
  <c r="L342" i="1" s="1"/>
  <c r="L341" i="1" s="1"/>
  <c r="L340" i="1" s="1"/>
  <c r="L339" i="1" s="1"/>
  <c r="L338" i="1" s="1"/>
  <c r="L337" i="1" s="1"/>
  <c r="L336" i="1" s="1"/>
  <c r="L335" i="1" s="1"/>
  <c r="L334" i="1" s="1"/>
  <c r="L333" i="1" s="1"/>
  <c r="L332" i="1" s="1"/>
  <c r="L331" i="1" s="1"/>
  <c r="L330" i="1" s="1"/>
  <c r="L329" i="1" s="1"/>
  <c r="L328" i="1" s="1"/>
  <c r="L327" i="1" s="1"/>
  <c r="L326" i="1" s="1"/>
  <c r="L325" i="1" s="1"/>
  <c r="L324" i="1" s="1"/>
  <c r="L323" i="1" s="1"/>
  <c r="L322" i="1" s="1"/>
  <c r="L321" i="1" s="1"/>
  <c r="L320" i="1" s="1"/>
  <c r="L319" i="1" s="1"/>
  <c r="L318" i="1" s="1"/>
  <c r="L317" i="1" s="1"/>
  <c r="L316" i="1" s="1"/>
  <c r="L315" i="1" s="1"/>
  <c r="L314" i="1" s="1"/>
  <c r="L313" i="1" s="1"/>
  <c r="L312" i="1" s="1"/>
  <c r="L311" i="1" s="1"/>
  <c r="L310" i="1" s="1"/>
  <c r="L309" i="1" s="1"/>
  <c r="L308" i="1" s="1"/>
  <c r="L307" i="1" s="1"/>
  <c r="L306" i="1" s="1"/>
  <c r="L305" i="1" s="1"/>
  <c r="L304" i="1" s="1"/>
  <c r="L303" i="1" s="1"/>
  <c r="L302" i="1" s="1"/>
  <c r="L301" i="1" s="1"/>
  <c r="L300" i="1" s="1"/>
  <c r="L299" i="1" s="1"/>
  <c r="L298" i="1" s="1"/>
  <c r="L297" i="1" s="1"/>
  <c r="L296" i="1" s="1"/>
  <c r="L295" i="1" s="1"/>
  <c r="L294" i="1" s="1"/>
  <c r="L293" i="1" s="1"/>
  <c r="L292" i="1" s="1"/>
  <c r="L291" i="1" s="1"/>
  <c r="L290" i="1" s="1"/>
  <c r="L289" i="1" s="1"/>
  <c r="L288" i="1" s="1"/>
  <c r="L287" i="1" s="1"/>
  <c r="L286" i="1" s="1"/>
  <c r="L285" i="1" s="1"/>
  <c r="L284" i="1" s="1"/>
  <c r="L283" i="1" s="1"/>
  <c r="L282" i="1" s="1"/>
  <c r="L281" i="1" s="1"/>
  <c r="L280" i="1" s="1"/>
  <c r="L279" i="1" s="1"/>
  <c r="L278" i="1" s="1"/>
  <c r="L277" i="1" s="1"/>
  <c r="L276" i="1" s="1"/>
  <c r="L275" i="1" s="1"/>
  <c r="L274" i="1" s="1"/>
  <c r="L273" i="1" s="1"/>
  <c r="L272" i="1" s="1"/>
  <c r="L271" i="1" s="1"/>
  <c r="L270" i="1" s="1"/>
  <c r="L269" i="1" s="1"/>
  <c r="L268" i="1" s="1"/>
  <c r="L267" i="1" s="1"/>
  <c r="L266" i="1" s="1"/>
  <c r="L265" i="1" s="1"/>
  <c r="L264" i="1" s="1"/>
  <c r="L263" i="1" s="1"/>
  <c r="L262" i="1" s="1"/>
  <c r="L261" i="1" s="1"/>
  <c r="L260" i="1" s="1"/>
  <c r="L259" i="1" s="1"/>
  <c r="L258" i="1" s="1"/>
  <c r="L257" i="1" s="1"/>
  <c r="L256" i="1" s="1"/>
  <c r="L255" i="1" s="1"/>
  <c r="L254" i="1" s="1"/>
  <c r="L253" i="1" s="1"/>
  <c r="L252" i="1" s="1"/>
  <c r="L251" i="1" s="1"/>
  <c r="L250" i="1" s="1"/>
  <c r="L249" i="1" s="1"/>
  <c r="L248" i="1" s="1"/>
  <c r="L247" i="1" s="1"/>
  <c r="L246" i="1" s="1"/>
  <c r="L245" i="1" s="1"/>
  <c r="L244" i="1" s="1"/>
  <c r="L243" i="1" s="1"/>
  <c r="L242" i="1" s="1"/>
  <c r="L241" i="1" s="1"/>
  <c r="L240" i="1" s="1"/>
  <c r="L239" i="1" s="1"/>
  <c r="L238" i="1" s="1"/>
  <c r="L237" i="1" s="1"/>
  <c r="L236" i="1" s="1"/>
  <c r="L235" i="1" s="1"/>
  <c r="L234" i="1" s="1"/>
  <c r="L233" i="1" s="1"/>
  <c r="L232" i="1" s="1"/>
  <c r="L231" i="1" s="1"/>
  <c r="L230" i="1" s="1"/>
  <c r="L229" i="1" s="1"/>
  <c r="L228" i="1" s="1"/>
  <c r="L227" i="1" s="1"/>
  <c r="L226" i="1" s="1"/>
  <c r="L225" i="1" s="1"/>
  <c r="L224" i="1" s="1"/>
  <c r="L223" i="1" s="1"/>
  <c r="L222" i="1" s="1"/>
  <c r="L221" i="1" s="1"/>
  <c r="L220" i="1" s="1"/>
  <c r="L219" i="1" s="1"/>
  <c r="L218" i="1" s="1"/>
  <c r="L217" i="1" s="1"/>
  <c r="L216" i="1" s="1"/>
  <c r="L215" i="1" s="1"/>
  <c r="L214" i="1" s="1"/>
  <c r="L213" i="1" s="1"/>
  <c r="L212" i="1" s="1"/>
  <c r="L211" i="1" s="1"/>
  <c r="L210" i="1" s="1"/>
  <c r="L209" i="1" s="1"/>
  <c r="L208" i="1" s="1"/>
  <c r="L207" i="1" s="1"/>
  <c r="L206" i="1" s="1"/>
  <c r="L205" i="1" s="1"/>
  <c r="L204" i="1" s="1"/>
  <c r="L203" i="1" s="1"/>
  <c r="L202" i="1" s="1"/>
  <c r="L201" i="1" s="1"/>
  <c r="L200" i="1" s="1"/>
  <c r="L199" i="1" s="1"/>
  <c r="L198" i="1" s="1"/>
  <c r="L197" i="1" s="1"/>
  <c r="L196" i="1" s="1"/>
  <c r="L195" i="1" s="1"/>
  <c r="L194" i="1" s="1"/>
  <c r="L193" i="1" s="1"/>
  <c r="L192" i="1" s="1"/>
  <c r="L191" i="1" s="1"/>
  <c r="L190" i="1" s="1"/>
  <c r="L189" i="1" s="1"/>
  <c r="L188" i="1" s="1"/>
  <c r="L187" i="1" s="1"/>
  <c r="L186" i="1" s="1"/>
  <c r="L185" i="1" s="1"/>
  <c r="L184" i="1" s="1"/>
  <c r="L183" i="1" s="1"/>
  <c r="L182" i="1" s="1"/>
  <c r="L181" i="1" s="1"/>
  <c r="L180" i="1" s="1"/>
  <c r="L179" i="1" s="1"/>
  <c r="L178" i="1" s="1"/>
  <c r="L177" i="1" s="1"/>
  <c r="L176" i="1" s="1"/>
  <c r="L175" i="1" s="1"/>
  <c r="L174" i="1" s="1"/>
  <c r="L173" i="1" s="1"/>
  <c r="L172" i="1" s="1"/>
  <c r="L171" i="1" s="1"/>
  <c r="L170" i="1" s="1"/>
  <c r="L169" i="1" s="1"/>
  <c r="L168" i="1" s="1"/>
  <c r="L167" i="1" s="1"/>
  <c r="L166" i="1" s="1"/>
  <c r="L165" i="1" s="1"/>
  <c r="L164" i="1" s="1"/>
  <c r="L163" i="1" s="1"/>
  <c r="L162" i="1" s="1"/>
  <c r="L161" i="1" s="1"/>
  <c r="L160" i="1" s="1"/>
  <c r="L159" i="1" s="1"/>
  <c r="L158" i="1" s="1"/>
  <c r="L157" i="1" s="1"/>
  <c r="L156" i="1" s="1"/>
  <c r="L155" i="1" s="1"/>
  <c r="L154" i="1" s="1"/>
  <c r="L153" i="1" s="1"/>
  <c r="L152" i="1" s="1"/>
  <c r="L151" i="1" s="1"/>
  <c r="L150" i="1" s="1"/>
  <c r="L149" i="1" s="1"/>
  <c r="L148" i="1" s="1"/>
  <c r="L147" i="1" s="1"/>
  <c r="L146" i="1" s="1"/>
  <c r="L145" i="1" s="1"/>
  <c r="L144" i="1" s="1"/>
  <c r="L143" i="1" s="1"/>
  <c r="L142" i="1" s="1"/>
  <c r="L141" i="1" s="1"/>
  <c r="L140" i="1" s="1"/>
  <c r="L139" i="1" s="1"/>
  <c r="L138" i="1" s="1"/>
  <c r="L137" i="1" s="1"/>
  <c r="L136" i="1" s="1"/>
  <c r="L135" i="1" s="1"/>
  <c r="L134" i="1" s="1"/>
  <c r="L133" i="1" s="1"/>
  <c r="L132" i="1" s="1"/>
  <c r="L131" i="1" s="1"/>
  <c r="L130" i="1" s="1"/>
  <c r="L129" i="1" s="1"/>
  <c r="L128" i="1" s="1"/>
  <c r="L127" i="1" s="1"/>
  <c r="L126" i="1" s="1"/>
  <c r="L125" i="1" s="1"/>
  <c r="L124" i="1" s="1"/>
  <c r="L123" i="1" s="1"/>
  <c r="L122" i="1" s="1"/>
  <c r="L121" i="1" s="1"/>
  <c r="L120" i="1" s="1"/>
  <c r="L119" i="1" s="1"/>
  <c r="L118" i="1" s="1"/>
  <c r="L117" i="1" s="1"/>
  <c r="L116" i="1" s="1"/>
  <c r="L115" i="1" s="1"/>
  <c r="L114" i="1" s="1"/>
  <c r="L113" i="1" s="1"/>
  <c r="L112" i="1" s="1"/>
  <c r="L111" i="1" s="1"/>
  <c r="L110" i="1" s="1"/>
  <c r="L109" i="1" s="1"/>
  <c r="L108" i="1" s="1"/>
  <c r="L107" i="1" s="1"/>
  <c r="L106" i="1" s="1"/>
  <c r="L105" i="1" s="1"/>
  <c r="L104" i="1" s="1"/>
  <c r="L103" i="1" s="1"/>
  <c r="L102" i="1" s="1"/>
  <c r="L101" i="1" s="1"/>
  <c r="L100" i="1" s="1"/>
  <c r="L99" i="1" s="1"/>
  <c r="L98" i="1" s="1"/>
  <c r="L97" i="1" s="1"/>
  <c r="L96" i="1" s="1"/>
  <c r="L95" i="1" s="1"/>
  <c r="L94" i="1" s="1"/>
  <c r="L93" i="1" s="1"/>
  <c r="L92" i="1" s="1"/>
  <c r="L91" i="1" s="1"/>
  <c r="L90" i="1" s="1"/>
  <c r="L89" i="1" s="1"/>
  <c r="L88" i="1" s="1"/>
  <c r="L87" i="1" s="1"/>
  <c r="L86" i="1" s="1"/>
  <c r="L85" i="1" s="1"/>
  <c r="L84" i="1" s="1"/>
  <c r="L83" i="1" s="1"/>
  <c r="L82" i="1" s="1"/>
  <c r="L81" i="1" s="1"/>
  <c r="L80" i="1" s="1"/>
  <c r="L79" i="1" s="1"/>
  <c r="L78" i="1" s="1"/>
  <c r="L77" i="1" s="1"/>
  <c r="L76" i="1" s="1"/>
  <c r="L75" i="1" s="1"/>
  <c r="L74" i="1" s="1"/>
  <c r="L73" i="1" s="1"/>
  <c r="L72" i="1" s="1"/>
  <c r="L71" i="1" s="1"/>
  <c r="L70" i="1" s="1"/>
  <c r="L69" i="1" s="1"/>
  <c r="L68" i="1" s="1"/>
  <c r="L67" i="1" s="1"/>
  <c r="L66" i="1" s="1"/>
  <c r="L65" i="1" s="1"/>
  <c r="L64" i="1" s="1"/>
  <c r="L63" i="1" s="1"/>
  <c r="L62" i="1" s="1"/>
  <c r="L61" i="1" s="1"/>
  <c r="L60" i="1" s="1"/>
  <c r="L59" i="1" s="1"/>
  <c r="L58" i="1" s="1"/>
  <c r="L57" i="1" s="1"/>
  <c r="L56" i="1" s="1"/>
  <c r="L55" i="1" s="1"/>
  <c r="L54" i="1" s="1"/>
  <c r="L53" i="1" s="1"/>
  <c r="L52" i="1" s="1"/>
  <c r="L51" i="1" s="1"/>
  <c r="L50" i="1" s="1"/>
  <c r="L49" i="1" s="1"/>
  <c r="L48" i="1" s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L19" i="1" s="1"/>
  <c r="L18" i="1" s="1"/>
  <c r="L17" i="1" s="1"/>
  <c r="L16" i="1" s="1"/>
  <c r="L15" i="1" s="1"/>
  <c r="L14" i="1" s="1"/>
  <c r="L13" i="1" s="1"/>
  <c r="L12" i="1" s="1"/>
  <c r="L11" i="1" s="1"/>
  <c r="L10" i="1" s="1"/>
  <c r="L9" i="1" s="1"/>
  <c r="L8" i="1" s="1"/>
  <c r="L7" i="1" s="1"/>
  <c r="N7" i="1" s="1"/>
  <c r="T919" i="1"/>
  <c r="T1166" i="1"/>
  <c r="J978" i="1"/>
  <c r="T461" i="1"/>
  <c r="Q658" i="1"/>
  <c r="Q657" i="1" s="1"/>
  <c r="Q656" i="1" s="1"/>
  <c r="Q655" i="1" s="1"/>
  <c r="Q654" i="1" s="1"/>
  <c r="Q653" i="1" s="1"/>
  <c r="Q652" i="1" s="1"/>
  <c r="Q651" i="1" s="1"/>
  <c r="Q650" i="1" s="1"/>
  <c r="Q649" i="1" s="1"/>
  <c r="Q648" i="1" s="1"/>
  <c r="Q647" i="1" s="1"/>
  <c r="Q646" i="1" s="1"/>
  <c r="Q645" i="1" s="1"/>
  <c r="Q644" i="1" s="1"/>
  <c r="Q643" i="1" s="1"/>
  <c r="Q642" i="1" s="1"/>
  <c r="Q641" i="1" s="1"/>
  <c r="Q640" i="1" s="1"/>
  <c r="Q639" i="1" s="1"/>
  <c r="Q638" i="1" s="1"/>
  <c r="Q637" i="1" s="1"/>
  <c r="Q636" i="1" s="1"/>
  <c r="Q635" i="1" s="1"/>
  <c r="Q634" i="1" s="1"/>
  <c r="Q633" i="1" s="1"/>
  <c r="Q632" i="1" s="1"/>
  <c r="Q631" i="1" s="1"/>
  <c r="Q630" i="1" s="1"/>
  <c r="Q629" i="1" s="1"/>
  <c r="Q628" i="1" s="1"/>
  <c r="Q627" i="1" s="1"/>
  <c r="Q626" i="1" s="1"/>
  <c r="Q625" i="1" s="1"/>
  <c r="Q624" i="1" s="1"/>
  <c r="Q623" i="1" s="1"/>
  <c r="Q622" i="1" s="1"/>
  <c r="Q621" i="1" s="1"/>
  <c r="Q620" i="1" s="1"/>
  <c r="Q619" i="1" s="1"/>
  <c r="Q618" i="1" s="1"/>
  <c r="Q617" i="1" s="1"/>
  <c r="Q616" i="1" s="1"/>
  <c r="Q615" i="1" s="1"/>
  <c r="Q614" i="1" s="1"/>
  <c r="Q613" i="1" s="1"/>
  <c r="Q612" i="1" s="1"/>
  <c r="Q611" i="1" s="1"/>
  <c r="Q610" i="1" s="1"/>
  <c r="Q609" i="1" s="1"/>
  <c r="Q608" i="1" s="1"/>
  <c r="Q607" i="1" s="1"/>
  <c r="Q606" i="1" s="1"/>
  <c r="Q605" i="1" s="1"/>
  <c r="Q604" i="1" s="1"/>
  <c r="Q603" i="1" s="1"/>
  <c r="Q602" i="1" s="1"/>
  <c r="Q601" i="1" s="1"/>
  <c r="Q600" i="1" s="1"/>
  <c r="Q599" i="1" s="1"/>
  <c r="Q598" i="1" s="1"/>
  <c r="Q597" i="1" s="1"/>
  <c r="Q596" i="1" s="1"/>
  <c r="Q595" i="1" s="1"/>
  <c r="Q594" i="1" s="1"/>
  <c r="Q593" i="1" s="1"/>
  <c r="Q592" i="1" s="1"/>
  <c r="Q591" i="1" s="1"/>
  <c r="Q590" i="1" s="1"/>
  <c r="Q589" i="1" s="1"/>
  <c r="Q588" i="1" s="1"/>
  <c r="Q587" i="1" s="1"/>
  <c r="Q586" i="1" s="1"/>
  <c r="Q585" i="1" s="1"/>
  <c r="Q584" i="1" s="1"/>
  <c r="Q583" i="1" s="1"/>
  <c r="Q582" i="1" s="1"/>
  <c r="Q581" i="1" s="1"/>
  <c r="Q580" i="1" s="1"/>
  <c r="Q579" i="1" s="1"/>
  <c r="Q578" i="1" s="1"/>
  <c r="Q577" i="1" s="1"/>
  <c r="Q576" i="1" s="1"/>
  <c r="Q575" i="1" s="1"/>
  <c r="Q574" i="1" s="1"/>
  <c r="Q573" i="1" s="1"/>
  <c r="Q572" i="1" s="1"/>
  <c r="Q571" i="1" s="1"/>
  <c r="Q570" i="1" s="1"/>
  <c r="Q569" i="1" s="1"/>
  <c r="Q568" i="1" s="1"/>
  <c r="Q567" i="1" s="1"/>
  <c r="Q566" i="1" s="1"/>
  <c r="Q565" i="1" s="1"/>
  <c r="Q564" i="1" s="1"/>
  <c r="Q563" i="1" s="1"/>
  <c r="Q562" i="1" s="1"/>
  <c r="Q561" i="1" s="1"/>
  <c r="Q560" i="1" s="1"/>
  <c r="Q559" i="1" s="1"/>
  <c r="Q558" i="1" s="1"/>
  <c r="Q557" i="1" s="1"/>
  <c r="Q556" i="1" s="1"/>
  <c r="Q555" i="1" s="1"/>
  <c r="Q554" i="1" s="1"/>
  <c r="Q553" i="1" s="1"/>
  <c r="Q552" i="1" s="1"/>
  <c r="Q551" i="1" s="1"/>
  <c r="Q550" i="1" s="1"/>
  <c r="Q549" i="1" s="1"/>
  <c r="Q548" i="1" s="1"/>
  <c r="Q547" i="1" s="1"/>
  <c r="Q546" i="1" s="1"/>
  <c r="Q545" i="1" s="1"/>
  <c r="Q544" i="1" s="1"/>
  <c r="Q543" i="1" s="1"/>
  <c r="Q542" i="1" s="1"/>
  <c r="Q541" i="1" s="1"/>
  <c r="Q540" i="1" s="1"/>
  <c r="Q539" i="1" s="1"/>
  <c r="Q538" i="1" s="1"/>
  <c r="Q537" i="1" s="1"/>
  <c r="Q536" i="1" s="1"/>
  <c r="Q535" i="1" s="1"/>
  <c r="Q534" i="1" s="1"/>
  <c r="Q533" i="1" s="1"/>
  <c r="Q532" i="1" s="1"/>
  <c r="Q531" i="1" s="1"/>
  <c r="Q530" i="1" s="1"/>
  <c r="Q529" i="1" s="1"/>
  <c r="Q528" i="1" s="1"/>
  <c r="Q527" i="1" s="1"/>
  <c r="Q526" i="1" s="1"/>
  <c r="Q525" i="1" s="1"/>
  <c r="Q524" i="1" s="1"/>
  <c r="Q523" i="1" s="1"/>
  <c r="Q522" i="1" s="1"/>
  <c r="Q521" i="1" s="1"/>
  <c r="Q520" i="1" s="1"/>
  <c r="Q519" i="1" s="1"/>
  <c r="Q518" i="1" s="1"/>
  <c r="Q517" i="1" s="1"/>
  <c r="Q516" i="1" s="1"/>
  <c r="Q515" i="1" s="1"/>
  <c r="Q514" i="1" s="1"/>
  <c r="Q513" i="1" s="1"/>
  <c r="Q512" i="1" s="1"/>
  <c r="Q511" i="1" s="1"/>
  <c r="Q510" i="1" s="1"/>
  <c r="Q509" i="1" s="1"/>
  <c r="Q508" i="1" s="1"/>
  <c r="Q507" i="1" s="1"/>
  <c r="Q506" i="1" s="1"/>
  <c r="Q505" i="1" s="1"/>
  <c r="Q504" i="1" s="1"/>
  <c r="Q503" i="1" s="1"/>
  <c r="Q502" i="1" s="1"/>
  <c r="Q501" i="1" s="1"/>
  <c r="Q500" i="1" s="1"/>
  <c r="Q499" i="1" s="1"/>
  <c r="Q498" i="1" s="1"/>
  <c r="Q497" i="1" s="1"/>
  <c r="Q496" i="1" s="1"/>
  <c r="Q495" i="1" s="1"/>
  <c r="Q494" i="1" s="1"/>
  <c r="Q493" i="1" s="1"/>
  <c r="Q492" i="1" s="1"/>
  <c r="Q491" i="1" s="1"/>
  <c r="Q490" i="1" s="1"/>
  <c r="Q489" i="1" s="1"/>
  <c r="Q488" i="1" s="1"/>
  <c r="Q487" i="1" s="1"/>
  <c r="Q486" i="1" s="1"/>
  <c r="Q485" i="1" s="1"/>
  <c r="Q484" i="1" s="1"/>
  <c r="Q483" i="1" s="1"/>
  <c r="Q482" i="1" s="1"/>
  <c r="Q481" i="1" s="1"/>
  <c r="Q480" i="1" s="1"/>
  <c r="Q479" i="1" s="1"/>
  <c r="Q478" i="1" s="1"/>
  <c r="Q477" i="1" s="1"/>
  <c r="Q476" i="1" s="1"/>
  <c r="Q475" i="1" s="1"/>
  <c r="Q474" i="1" s="1"/>
  <c r="Q473" i="1" s="1"/>
  <c r="Q472" i="1" s="1"/>
  <c r="Q471" i="1" s="1"/>
  <c r="Q470" i="1" s="1"/>
  <c r="Q469" i="1" s="1"/>
  <c r="Q468" i="1" s="1"/>
  <c r="Q467" i="1" s="1"/>
  <c r="Q466" i="1" s="1"/>
  <c r="Q465" i="1" s="1"/>
  <c r="Q464" i="1" s="1"/>
  <c r="Q463" i="1" s="1"/>
  <c r="Q462" i="1" s="1"/>
  <c r="Q461" i="1" s="1"/>
  <c r="Q460" i="1" s="1"/>
  <c r="Q459" i="1" s="1"/>
  <c r="Q458" i="1" s="1"/>
  <c r="Q457" i="1" s="1"/>
  <c r="Q456" i="1" s="1"/>
  <c r="Q455" i="1" s="1"/>
  <c r="Q454" i="1" s="1"/>
  <c r="Q453" i="1" s="1"/>
  <c r="Q452" i="1" s="1"/>
  <c r="Q451" i="1" s="1"/>
  <c r="Q450" i="1" s="1"/>
  <c r="Q449" i="1" s="1"/>
  <c r="Q448" i="1" s="1"/>
  <c r="Q447" i="1" s="1"/>
  <c r="Q446" i="1" s="1"/>
  <c r="Q445" i="1" s="1"/>
  <c r="Q444" i="1" s="1"/>
  <c r="Q443" i="1" s="1"/>
  <c r="Q442" i="1" s="1"/>
  <c r="Q441" i="1" s="1"/>
  <c r="Q440" i="1" s="1"/>
  <c r="Q439" i="1" s="1"/>
  <c r="Q438" i="1" s="1"/>
  <c r="Q437" i="1" s="1"/>
  <c r="Q436" i="1" s="1"/>
  <c r="Q435" i="1" s="1"/>
  <c r="Q434" i="1" s="1"/>
  <c r="Q433" i="1" s="1"/>
  <c r="Q432" i="1" s="1"/>
  <c r="Q431" i="1" s="1"/>
  <c r="Q430" i="1" s="1"/>
  <c r="Q429" i="1" s="1"/>
  <c r="Q428" i="1" s="1"/>
  <c r="Q427" i="1" s="1"/>
  <c r="Q426" i="1" s="1"/>
  <c r="Q425" i="1" s="1"/>
  <c r="Q424" i="1" s="1"/>
  <c r="Q423" i="1" s="1"/>
  <c r="Q422" i="1" s="1"/>
  <c r="Q421" i="1" s="1"/>
  <c r="Q420" i="1" s="1"/>
  <c r="Q419" i="1" s="1"/>
  <c r="Q418" i="1" s="1"/>
  <c r="Q417" i="1" s="1"/>
  <c r="Q416" i="1" s="1"/>
  <c r="Q415" i="1" s="1"/>
  <c r="Q414" i="1" s="1"/>
  <c r="Q413" i="1" s="1"/>
  <c r="Q412" i="1" s="1"/>
  <c r="Q411" i="1" s="1"/>
  <c r="Q410" i="1" s="1"/>
  <c r="Q409" i="1" s="1"/>
  <c r="Q408" i="1" s="1"/>
  <c r="Q407" i="1" s="1"/>
  <c r="Q406" i="1" s="1"/>
  <c r="Q405" i="1" s="1"/>
  <c r="Q404" i="1" s="1"/>
  <c r="Q403" i="1" s="1"/>
  <c r="Q402" i="1" s="1"/>
  <c r="Q401" i="1" s="1"/>
  <c r="Q400" i="1" s="1"/>
  <c r="Q399" i="1" s="1"/>
  <c r="Q398" i="1" s="1"/>
  <c r="Q397" i="1" s="1"/>
  <c r="Q396" i="1" s="1"/>
  <c r="Q395" i="1" s="1"/>
  <c r="Q394" i="1" s="1"/>
  <c r="Q393" i="1" s="1"/>
  <c r="Q392" i="1" s="1"/>
  <c r="Q391" i="1" s="1"/>
  <c r="Q390" i="1" s="1"/>
  <c r="Q389" i="1" s="1"/>
  <c r="Q388" i="1" s="1"/>
  <c r="Q387" i="1" s="1"/>
  <c r="Q386" i="1" s="1"/>
  <c r="Q385" i="1" s="1"/>
  <c r="Q384" i="1" s="1"/>
  <c r="Q383" i="1" s="1"/>
  <c r="Q382" i="1" s="1"/>
  <c r="Q381" i="1" s="1"/>
  <c r="Q380" i="1" s="1"/>
  <c r="Q379" i="1" s="1"/>
  <c r="Q378" i="1" s="1"/>
  <c r="Q377" i="1" s="1"/>
  <c r="Q376" i="1" s="1"/>
  <c r="Q375" i="1" s="1"/>
  <c r="Q374" i="1" s="1"/>
  <c r="Q373" i="1" s="1"/>
  <c r="Q372" i="1" s="1"/>
  <c r="Q371" i="1" s="1"/>
  <c r="Q370" i="1" s="1"/>
  <c r="Q369" i="1" s="1"/>
  <c r="Q368" i="1" s="1"/>
  <c r="Q367" i="1" s="1"/>
  <c r="Q366" i="1" s="1"/>
  <c r="Q365" i="1" s="1"/>
  <c r="Q364" i="1" s="1"/>
  <c r="Q363" i="1" s="1"/>
  <c r="Q362" i="1" s="1"/>
  <c r="Q361" i="1" s="1"/>
  <c r="Q360" i="1" s="1"/>
  <c r="Q359" i="1" s="1"/>
  <c r="Q358" i="1" s="1"/>
  <c r="Q357" i="1" s="1"/>
  <c r="Q356" i="1" s="1"/>
  <c r="Q355" i="1" s="1"/>
  <c r="Q354" i="1" s="1"/>
  <c r="Q353" i="1" s="1"/>
  <c r="Q352" i="1" s="1"/>
  <c r="Q351" i="1" s="1"/>
  <c r="Q350" i="1" s="1"/>
  <c r="Q349" i="1" s="1"/>
  <c r="Q348" i="1" s="1"/>
  <c r="Q347" i="1" s="1"/>
  <c r="Q346" i="1" s="1"/>
  <c r="Q345" i="1" s="1"/>
  <c r="Q344" i="1" s="1"/>
  <c r="Q343" i="1" s="1"/>
  <c r="Q342" i="1" s="1"/>
  <c r="Q341" i="1" s="1"/>
  <c r="Q340" i="1" s="1"/>
  <c r="Q339" i="1" s="1"/>
  <c r="Q338" i="1" s="1"/>
  <c r="Q337" i="1" s="1"/>
  <c r="Q336" i="1" s="1"/>
  <c r="Q335" i="1" s="1"/>
  <c r="Q334" i="1" s="1"/>
  <c r="Q333" i="1" s="1"/>
  <c r="Q332" i="1" s="1"/>
  <c r="Q331" i="1" s="1"/>
  <c r="Q330" i="1" s="1"/>
  <c r="Q329" i="1" s="1"/>
  <c r="Q328" i="1" s="1"/>
  <c r="Q327" i="1" s="1"/>
  <c r="Q326" i="1" s="1"/>
  <c r="Q325" i="1" s="1"/>
  <c r="Q324" i="1" s="1"/>
  <c r="Q323" i="1" s="1"/>
  <c r="Q322" i="1" s="1"/>
  <c r="Q321" i="1" s="1"/>
  <c r="Q320" i="1" s="1"/>
  <c r="Q319" i="1" s="1"/>
  <c r="Q318" i="1" s="1"/>
  <c r="Q317" i="1" s="1"/>
  <c r="Q316" i="1" s="1"/>
  <c r="Q315" i="1" s="1"/>
  <c r="Q314" i="1" s="1"/>
  <c r="Q313" i="1" s="1"/>
  <c r="Q312" i="1" s="1"/>
  <c r="Q311" i="1" s="1"/>
  <c r="Q310" i="1" s="1"/>
  <c r="Q309" i="1" s="1"/>
  <c r="Q308" i="1" s="1"/>
  <c r="Q307" i="1" s="1"/>
  <c r="Q306" i="1" s="1"/>
  <c r="Q305" i="1" s="1"/>
  <c r="Q304" i="1" s="1"/>
  <c r="Q303" i="1" s="1"/>
  <c r="Q302" i="1" s="1"/>
  <c r="Q301" i="1" s="1"/>
  <c r="Q300" i="1" s="1"/>
  <c r="Q299" i="1" s="1"/>
  <c r="Q298" i="1" s="1"/>
  <c r="Q297" i="1" s="1"/>
  <c r="Q296" i="1" s="1"/>
  <c r="Q295" i="1" s="1"/>
  <c r="Q294" i="1" s="1"/>
  <c r="Q293" i="1" s="1"/>
  <c r="Q292" i="1" s="1"/>
  <c r="Q291" i="1" s="1"/>
  <c r="Q290" i="1" s="1"/>
  <c r="Q289" i="1" s="1"/>
  <c r="Q288" i="1" s="1"/>
  <c r="Q287" i="1" s="1"/>
  <c r="Q286" i="1" s="1"/>
  <c r="Q285" i="1" s="1"/>
  <c r="Q284" i="1" s="1"/>
  <c r="Q283" i="1" s="1"/>
  <c r="Q282" i="1" s="1"/>
  <c r="Q281" i="1" s="1"/>
  <c r="Q280" i="1" s="1"/>
  <c r="Q279" i="1" s="1"/>
  <c r="Q278" i="1" s="1"/>
  <c r="Q277" i="1" s="1"/>
  <c r="Q276" i="1" s="1"/>
  <c r="Q275" i="1" s="1"/>
  <c r="Q274" i="1" s="1"/>
  <c r="Q273" i="1" s="1"/>
  <c r="Q272" i="1" s="1"/>
  <c r="Q271" i="1" s="1"/>
  <c r="Q270" i="1" s="1"/>
  <c r="Q269" i="1" s="1"/>
  <c r="Q268" i="1" s="1"/>
  <c r="Q267" i="1" s="1"/>
  <c r="Q266" i="1" s="1"/>
  <c r="Q265" i="1" s="1"/>
  <c r="Q264" i="1" s="1"/>
  <c r="Q263" i="1" s="1"/>
  <c r="Q262" i="1" s="1"/>
  <c r="Q261" i="1" s="1"/>
  <c r="Q260" i="1" s="1"/>
  <c r="Q259" i="1" s="1"/>
  <c r="Q258" i="1" s="1"/>
  <c r="Q257" i="1" s="1"/>
  <c r="Q256" i="1" s="1"/>
  <c r="Q255" i="1" s="1"/>
  <c r="Q254" i="1" s="1"/>
  <c r="Q253" i="1" s="1"/>
  <c r="Q252" i="1" s="1"/>
  <c r="Q251" i="1" s="1"/>
  <c r="Q250" i="1" s="1"/>
  <c r="Q249" i="1" s="1"/>
  <c r="Q248" i="1" s="1"/>
  <c r="Q247" i="1" s="1"/>
  <c r="Q246" i="1" s="1"/>
  <c r="Q245" i="1" s="1"/>
  <c r="Q244" i="1" s="1"/>
  <c r="Q243" i="1" s="1"/>
  <c r="Q242" i="1" s="1"/>
  <c r="Q241" i="1" s="1"/>
  <c r="Q240" i="1" s="1"/>
  <c r="Q239" i="1" s="1"/>
  <c r="Q238" i="1" s="1"/>
  <c r="Q237" i="1" s="1"/>
  <c r="Q236" i="1" s="1"/>
  <c r="Q235" i="1" s="1"/>
  <c r="Q234" i="1" s="1"/>
  <c r="Q233" i="1" s="1"/>
  <c r="Q232" i="1" s="1"/>
  <c r="Q231" i="1" s="1"/>
  <c r="Q230" i="1" s="1"/>
  <c r="Q229" i="1" s="1"/>
  <c r="Q228" i="1" s="1"/>
  <c r="Q227" i="1" s="1"/>
  <c r="Q226" i="1" s="1"/>
  <c r="Q225" i="1" s="1"/>
  <c r="Q224" i="1" s="1"/>
  <c r="Q223" i="1" s="1"/>
  <c r="Q222" i="1" s="1"/>
  <c r="Q221" i="1" s="1"/>
  <c r="Q220" i="1" s="1"/>
  <c r="Q219" i="1" s="1"/>
  <c r="Q218" i="1" s="1"/>
  <c r="Q217" i="1" s="1"/>
  <c r="Q216" i="1" s="1"/>
  <c r="Q215" i="1" s="1"/>
  <c r="Q214" i="1" s="1"/>
  <c r="Q213" i="1" s="1"/>
  <c r="Q212" i="1" s="1"/>
  <c r="Q211" i="1" s="1"/>
  <c r="Q210" i="1" s="1"/>
  <c r="Q209" i="1" s="1"/>
  <c r="Q208" i="1" s="1"/>
  <c r="Q207" i="1" s="1"/>
  <c r="Q206" i="1" s="1"/>
  <c r="Q205" i="1" s="1"/>
  <c r="Q204" i="1" s="1"/>
  <c r="Q203" i="1" s="1"/>
  <c r="Q202" i="1" s="1"/>
  <c r="Q201" i="1" s="1"/>
  <c r="Q200" i="1" s="1"/>
  <c r="Q199" i="1" s="1"/>
  <c r="Q198" i="1" s="1"/>
  <c r="Q197" i="1" s="1"/>
  <c r="Q196" i="1" s="1"/>
  <c r="Q195" i="1" s="1"/>
  <c r="Q194" i="1" s="1"/>
  <c r="Q193" i="1" s="1"/>
  <c r="Q192" i="1" s="1"/>
  <c r="Q191" i="1" s="1"/>
  <c r="Q190" i="1" s="1"/>
  <c r="Q189" i="1" s="1"/>
  <c r="Q188" i="1" s="1"/>
  <c r="Q187" i="1" s="1"/>
  <c r="Q186" i="1" s="1"/>
  <c r="Q185" i="1" s="1"/>
  <c r="Q184" i="1" s="1"/>
  <c r="Q183" i="1" s="1"/>
  <c r="Q182" i="1" s="1"/>
  <c r="Q181" i="1" s="1"/>
  <c r="Q180" i="1" s="1"/>
  <c r="Q179" i="1" s="1"/>
  <c r="Q178" i="1" s="1"/>
  <c r="Q177" i="1" s="1"/>
  <c r="Q176" i="1" s="1"/>
  <c r="Q175" i="1" s="1"/>
  <c r="Q174" i="1" s="1"/>
  <c r="Q173" i="1" s="1"/>
  <c r="Q172" i="1" s="1"/>
  <c r="Q171" i="1" s="1"/>
  <c r="Q170" i="1" s="1"/>
  <c r="Q169" i="1" s="1"/>
  <c r="Q168" i="1" s="1"/>
  <c r="Q167" i="1" s="1"/>
  <c r="Q166" i="1" s="1"/>
  <c r="Q165" i="1" s="1"/>
  <c r="Q164" i="1" s="1"/>
  <c r="Q163" i="1" s="1"/>
  <c r="Q162" i="1" s="1"/>
  <c r="Q161" i="1" s="1"/>
  <c r="Q160" i="1" s="1"/>
  <c r="Q159" i="1" s="1"/>
  <c r="Q158" i="1" s="1"/>
  <c r="Q157" i="1" s="1"/>
  <c r="Q156" i="1" s="1"/>
  <c r="Q155" i="1" s="1"/>
  <c r="Q154" i="1" s="1"/>
  <c r="Q153" i="1" s="1"/>
  <c r="Q152" i="1" s="1"/>
  <c r="Q151" i="1" s="1"/>
  <c r="Q150" i="1" s="1"/>
  <c r="Q149" i="1" s="1"/>
  <c r="Q148" i="1" s="1"/>
  <c r="Q147" i="1" s="1"/>
  <c r="Q146" i="1" s="1"/>
  <c r="Q145" i="1" s="1"/>
  <c r="Q144" i="1" s="1"/>
  <c r="Q143" i="1" s="1"/>
  <c r="Q142" i="1" s="1"/>
  <c r="Q141" i="1" s="1"/>
  <c r="Q140" i="1" s="1"/>
  <c r="Q139" i="1" s="1"/>
  <c r="Q138" i="1" s="1"/>
  <c r="Q137" i="1" s="1"/>
  <c r="Q136" i="1" s="1"/>
  <c r="Q135" i="1" s="1"/>
  <c r="Q134" i="1" s="1"/>
  <c r="Q133" i="1" s="1"/>
  <c r="Q132" i="1" s="1"/>
  <c r="Q131" i="1" s="1"/>
  <c r="Q130" i="1" s="1"/>
  <c r="Q129" i="1" s="1"/>
  <c r="Q128" i="1" s="1"/>
  <c r="Q127" i="1" s="1"/>
  <c r="Q126" i="1" s="1"/>
  <c r="Q125" i="1" s="1"/>
  <c r="Q124" i="1" s="1"/>
  <c r="Q123" i="1" s="1"/>
  <c r="Q122" i="1" s="1"/>
  <c r="Q121" i="1" s="1"/>
  <c r="Q120" i="1" s="1"/>
  <c r="Q119" i="1" s="1"/>
  <c r="Q118" i="1" s="1"/>
  <c r="Q117" i="1" s="1"/>
  <c r="Q116" i="1" s="1"/>
  <c r="Q115" i="1" s="1"/>
  <c r="Q114" i="1" s="1"/>
  <c r="Q113" i="1" s="1"/>
  <c r="Q112" i="1" s="1"/>
  <c r="Q111" i="1" s="1"/>
  <c r="Q110" i="1" s="1"/>
  <c r="Q109" i="1" s="1"/>
  <c r="Q108" i="1" s="1"/>
  <c r="Q107" i="1" s="1"/>
  <c r="Q106" i="1" s="1"/>
  <c r="Q105" i="1" s="1"/>
  <c r="Q104" i="1" s="1"/>
  <c r="Q103" i="1" s="1"/>
  <c r="Q102" i="1" s="1"/>
  <c r="Q101" i="1" s="1"/>
  <c r="Q100" i="1" s="1"/>
  <c r="Q99" i="1" s="1"/>
  <c r="Q98" i="1" s="1"/>
  <c r="Q97" i="1" s="1"/>
  <c r="Q96" i="1" s="1"/>
  <c r="Q95" i="1" s="1"/>
  <c r="Q94" i="1" s="1"/>
  <c r="Q93" i="1" s="1"/>
  <c r="Q92" i="1" s="1"/>
  <c r="Q91" i="1" s="1"/>
  <c r="Q90" i="1" s="1"/>
  <c r="Q89" i="1" s="1"/>
  <c r="Q88" i="1" s="1"/>
  <c r="Q87" i="1" s="1"/>
  <c r="Q86" i="1" s="1"/>
  <c r="Q85" i="1" s="1"/>
  <c r="Q84" i="1" s="1"/>
  <c r="Q83" i="1" s="1"/>
  <c r="Q82" i="1" s="1"/>
  <c r="Q81" i="1" s="1"/>
  <c r="Q80" i="1" s="1"/>
  <c r="Q79" i="1" s="1"/>
  <c r="Q78" i="1" s="1"/>
  <c r="Q77" i="1" s="1"/>
  <c r="Q76" i="1" s="1"/>
  <c r="Q75" i="1" s="1"/>
  <c r="Q74" i="1" s="1"/>
  <c r="Q73" i="1" s="1"/>
  <c r="Q72" i="1" s="1"/>
  <c r="Q71" i="1" s="1"/>
  <c r="Q70" i="1" s="1"/>
  <c r="Q69" i="1" s="1"/>
  <c r="Q68" i="1" s="1"/>
  <c r="Q67" i="1" s="1"/>
  <c r="Q66" i="1" s="1"/>
  <c r="Q65" i="1" s="1"/>
  <c r="Q64" i="1" s="1"/>
  <c r="Q63" i="1" s="1"/>
  <c r="Q62" i="1" s="1"/>
  <c r="Q61" i="1" s="1"/>
  <c r="Q60" i="1" s="1"/>
  <c r="Q59" i="1" s="1"/>
  <c r="Q58" i="1" s="1"/>
  <c r="Q57" i="1" s="1"/>
  <c r="Q56" i="1" s="1"/>
  <c r="Q55" i="1" s="1"/>
  <c r="Q54" i="1" s="1"/>
  <c r="Q53" i="1" s="1"/>
  <c r="Q52" i="1" s="1"/>
  <c r="Q51" i="1" s="1"/>
  <c r="Q50" i="1" s="1"/>
  <c r="Q49" i="1" s="1"/>
  <c r="Q48" i="1" s="1"/>
  <c r="Q47" i="1" s="1"/>
  <c r="Q46" i="1" s="1"/>
  <c r="Q45" i="1" s="1"/>
  <c r="Q44" i="1" s="1"/>
  <c r="Q43" i="1" s="1"/>
  <c r="Q42" i="1" s="1"/>
  <c r="Q41" i="1" s="1"/>
  <c r="Q40" i="1" s="1"/>
  <c r="Q39" i="1" s="1"/>
  <c r="Q38" i="1" s="1"/>
  <c r="Q37" i="1" s="1"/>
  <c r="Q36" i="1" s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Q24" i="1" s="1"/>
  <c r="Q23" i="1" s="1"/>
  <c r="Q22" i="1" s="1"/>
  <c r="Q21" i="1" s="1"/>
  <c r="Q20" i="1" s="1"/>
  <c r="Q19" i="1" s="1"/>
  <c r="Q18" i="1" s="1"/>
  <c r="Q17" i="1" s="1"/>
  <c r="Q16" i="1" s="1"/>
  <c r="Q15" i="1" s="1"/>
  <c r="Q14" i="1" s="1"/>
  <c r="Q13" i="1" s="1"/>
  <c r="Q12" i="1" s="1"/>
  <c r="Q11" i="1" s="1"/>
  <c r="Q10" i="1" s="1"/>
  <c r="Q9" i="1" s="1"/>
  <c r="Q8" i="1" s="1"/>
  <c r="Q7" i="1" s="1"/>
  <c r="J175" i="1"/>
  <c r="J470" i="1"/>
  <c r="J214" i="1"/>
  <c r="T140" i="1"/>
  <c r="J979" i="1"/>
  <c r="J659" i="1"/>
  <c r="J363" i="1"/>
  <c r="T314" i="1"/>
  <c r="J33" i="1"/>
  <c r="J163" i="1"/>
  <c r="T993" i="1"/>
  <c r="T669" i="1"/>
  <c r="T563" i="1"/>
  <c r="J1051" i="1"/>
  <c r="J296" i="1"/>
  <c r="J473" i="1"/>
  <c r="J569" i="1"/>
  <c r="J47" i="1"/>
  <c r="J1175" i="1"/>
  <c r="J658" i="1"/>
  <c r="T587" i="1"/>
  <c r="J488" i="1"/>
  <c r="J408" i="1"/>
  <c r="J27" i="1"/>
  <c r="T766" i="1"/>
  <c r="T850" i="1"/>
  <c r="T598" i="1"/>
  <c r="T342" i="1"/>
  <c r="T341" i="1"/>
  <c r="T827" i="1"/>
  <c r="T515" i="1"/>
  <c r="T673" i="1"/>
  <c r="T1068" i="1"/>
  <c r="J835" i="1"/>
  <c r="J660" i="1"/>
  <c r="J208" i="1"/>
  <c r="J881" i="1"/>
  <c r="T369" i="1"/>
  <c r="J500" i="1"/>
  <c r="J86" i="1"/>
  <c r="J90" i="1"/>
  <c r="T885" i="1"/>
  <c r="T1047" i="1"/>
  <c r="T791" i="1"/>
  <c r="T186" i="1"/>
  <c r="J299" i="1"/>
  <c r="T1080" i="1"/>
  <c r="J968" i="1"/>
  <c r="J111" i="1"/>
  <c r="J91" i="1"/>
  <c r="T644" i="1"/>
  <c r="T602" i="1"/>
  <c r="T944" i="1"/>
  <c r="T534" i="1"/>
  <c r="T278" i="1"/>
  <c r="J580" i="1"/>
  <c r="T739" i="1"/>
  <c r="T427" i="1"/>
  <c r="T506" i="1"/>
  <c r="T227" i="1"/>
  <c r="T289" i="1"/>
  <c r="T780" i="1"/>
  <c r="J945" i="1"/>
  <c r="J753" i="1"/>
  <c r="T983" i="1"/>
  <c r="T727" i="1"/>
  <c r="T1106" i="1"/>
  <c r="T204" i="1"/>
  <c r="T161" i="1"/>
  <c r="T925" i="1"/>
  <c r="J556" i="1"/>
  <c r="T1073" i="1"/>
  <c r="T645" i="1"/>
  <c r="T625" i="1"/>
  <c r="J346" i="1"/>
  <c r="J388" i="1"/>
  <c r="J115" i="1"/>
  <c r="J817" i="1"/>
  <c r="J1009" i="1"/>
  <c r="J1137" i="1"/>
  <c r="J30" i="1"/>
  <c r="J55" i="1"/>
  <c r="J35" i="1"/>
  <c r="J94" i="1"/>
  <c r="J797" i="1"/>
  <c r="T772" i="1"/>
  <c r="T1095" i="1"/>
  <c r="T839" i="1"/>
  <c r="T1070" i="1"/>
  <c r="T590" i="1"/>
  <c r="T334" i="1"/>
  <c r="T543" i="1"/>
  <c r="T291" i="1"/>
  <c r="J585" i="1"/>
  <c r="J953" i="1"/>
  <c r="T453" i="1"/>
  <c r="T706" i="1"/>
  <c r="T213" i="1"/>
  <c r="T472" i="1"/>
  <c r="J878" i="1"/>
  <c r="J1116" i="1"/>
  <c r="J404" i="1"/>
  <c r="T694" i="1"/>
  <c r="T565" i="1"/>
  <c r="T971" i="1"/>
  <c r="J1053" i="1"/>
  <c r="J632" i="1"/>
  <c r="J972" i="1"/>
  <c r="T212" i="1"/>
  <c r="T981" i="1"/>
  <c r="T987" i="1"/>
  <c r="T1136" i="1"/>
  <c r="T1031" i="1"/>
  <c r="T775" i="1"/>
  <c r="T1006" i="1"/>
  <c r="T526" i="1"/>
  <c r="T270" i="1"/>
  <c r="T523" i="1"/>
  <c r="T479" i="1"/>
  <c r="T219" i="1"/>
  <c r="J482" i="1"/>
  <c r="J712" i="1"/>
  <c r="J20" i="1"/>
  <c r="J83" i="1"/>
  <c r="J39" i="1"/>
  <c r="J19" i="1"/>
  <c r="T544" i="1"/>
  <c r="T1032" i="1"/>
  <c r="T1090" i="1"/>
  <c r="T312" i="1"/>
  <c r="T149" i="1"/>
  <c r="T907" i="1"/>
  <c r="T307" i="1"/>
  <c r="T643" i="1"/>
  <c r="T384" i="1"/>
  <c r="T418" i="1"/>
  <c r="J97" i="1"/>
  <c r="J105" i="1"/>
  <c r="J78" i="1"/>
  <c r="J85" i="1"/>
  <c r="T286" i="1"/>
  <c r="T365" i="1"/>
  <c r="T148" i="1"/>
  <c r="T853" i="1"/>
  <c r="T923" i="1"/>
  <c r="T880" i="1"/>
  <c r="T967" i="1"/>
  <c r="T711" i="1"/>
  <c r="T942" i="1"/>
  <c r="T167" i="1"/>
  <c r="T462" i="1"/>
  <c r="T206" i="1"/>
  <c r="T755" i="1"/>
  <c r="T435" i="1"/>
  <c r="T671" i="1"/>
  <c r="T415" i="1"/>
  <c r="T155" i="1"/>
  <c r="J731" i="1"/>
  <c r="J786" i="1"/>
  <c r="J1145" i="1"/>
  <c r="T761" i="1"/>
  <c r="J308" i="1"/>
  <c r="J68" i="1"/>
  <c r="J466" i="1"/>
  <c r="T1026" i="1"/>
  <c r="J152" i="1"/>
  <c r="J132" i="1"/>
  <c r="T819" i="1"/>
  <c r="T243" i="1"/>
  <c r="T579" i="1"/>
  <c r="T280" i="1"/>
  <c r="J354" i="1"/>
  <c r="J597" i="1"/>
  <c r="J834" i="1"/>
  <c r="J103" i="1"/>
  <c r="J84" i="1"/>
  <c r="J1067" i="1"/>
  <c r="T402" i="1"/>
  <c r="J725" i="1"/>
  <c r="J351" i="1"/>
  <c r="T242" i="1"/>
  <c r="T682" i="1"/>
  <c r="J1144" i="1"/>
  <c r="J904" i="1"/>
  <c r="J770" i="1"/>
  <c r="J377" i="1"/>
  <c r="J732" i="1"/>
  <c r="T612" i="1"/>
  <c r="T842" i="1"/>
  <c r="T457" i="1"/>
  <c r="T883" i="1"/>
  <c r="J174" i="1"/>
  <c r="T283" i="1"/>
  <c r="J608" i="1"/>
  <c r="J184" i="1"/>
  <c r="J561" i="1"/>
  <c r="J46" i="1"/>
  <c r="T877" i="1"/>
  <c r="T458" i="1"/>
  <c r="J117" i="1"/>
  <c r="J67" i="1"/>
  <c r="J203" i="1"/>
  <c r="J536" i="1"/>
  <c r="T592" i="1"/>
  <c r="T696" i="1"/>
  <c r="T950" i="1"/>
  <c r="J984" i="1"/>
  <c r="T525" i="1"/>
  <c r="J292" i="1"/>
  <c r="T306" i="1"/>
  <c r="T265" i="1"/>
  <c r="T992" i="1"/>
  <c r="T211" i="1"/>
  <c r="J368" i="1"/>
  <c r="J29" i="1"/>
  <c r="J380" i="1"/>
  <c r="T505" i="1"/>
  <c r="J69" i="1"/>
  <c r="T139" i="1"/>
  <c r="T749" i="1"/>
  <c r="T338" i="1"/>
  <c r="T1162" i="1"/>
  <c r="J394" i="1"/>
  <c r="T588" i="1"/>
  <c r="T124" i="1"/>
  <c r="T180" i="1"/>
  <c r="T891" i="1"/>
  <c r="T374" i="1"/>
  <c r="T118" i="1"/>
  <c r="T787" i="1"/>
  <c r="T347" i="1"/>
  <c r="J48" i="1"/>
  <c r="J581" i="1"/>
  <c r="J34" i="1"/>
  <c r="T975" i="1"/>
  <c r="T886" i="1"/>
  <c r="T957" i="1"/>
  <c r="T145" i="1"/>
  <c r="T916" i="1"/>
  <c r="T147" i="1"/>
  <c r="J776" i="1"/>
  <c r="J681" i="1"/>
  <c r="T860" i="1"/>
  <c r="T825" i="1"/>
  <c r="J340" i="1"/>
  <c r="J116" i="1"/>
  <c r="J53" i="1"/>
  <c r="T702" i="1"/>
  <c r="T1060" i="1"/>
  <c r="T530" i="1"/>
  <c r="J274" i="1"/>
  <c r="T719" i="1"/>
  <c r="T970" i="1"/>
  <c r="J431" i="1"/>
  <c r="T586" i="1"/>
  <c r="T642" i="1"/>
  <c r="T268" i="1"/>
  <c r="T516" i="1"/>
  <c r="T811" i="1"/>
  <c r="T1107" i="1"/>
  <c r="T795" i="1"/>
  <c r="T566" i="1"/>
  <c r="T310" i="1"/>
  <c r="T501" i="1"/>
  <c r="T1019" i="1"/>
  <c r="T723" i="1"/>
  <c r="T554" i="1"/>
  <c r="T674" i="1"/>
  <c r="J532" i="1"/>
  <c r="T119" i="1"/>
  <c r="T210" i="1"/>
  <c r="T1078" i="1"/>
  <c r="T822" i="1"/>
  <c r="T701" i="1"/>
  <c r="J178" i="1"/>
  <c r="T635" i="1"/>
  <c r="T641" i="1"/>
  <c r="T961" i="1"/>
  <c r="T686" i="1"/>
  <c r="T397" i="1"/>
  <c r="J794" i="1"/>
  <c r="J812" i="1"/>
  <c r="J313" i="1"/>
  <c r="T924" i="1"/>
  <c r="J1084" i="1"/>
  <c r="J54" i="1"/>
  <c r="J36" i="1"/>
  <c r="J627" i="1"/>
  <c r="J405" i="1"/>
  <c r="J200" i="1"/>
  <c r="J1161" i="1"/>
  <c r="J722" i="1"/>
  <c r="J445" i="1"/>
  <c r="J741" i="1"/>
  <c r="J628" i="1"/>
  <c r="T156" i="1"/>
  <c r="T859" i="1"/>
  <c r="T467" i="1"/>
  <c r="T623" i="1"/>
  <c r="T367" i="1"/>
  <c r="T221" i="1"/>
  <c r="T198" i="1"/>
  <c r="T664" i="1"/>
  <c r="J225" i="1"/>
  <c r="J716" i="1"/>
  <c r="J803" i="1"/>
  <c r="J840" i="1"/>
  <c r="J529" i="1"/>
  <c r="J73" i="1"/>
  <c r="J284" i="1"/>
  <c r="J101" i="1"/>
  <c r="T757" i="1"/>
  <c r="T958" i="1"/>
  <c r="T1042" i="1"/>
  <c r="T353" i="1"/>
  <c r="T1168" i="1"/>
  <c r="T911" i="1"/>
  <c r="T518" i="1"/>
  <c r="J134" i="1"/>
  <c r="T952" i="1"/>
  <c r="T475" i="1"/>
  <c r="J290" i="1"/>
  <c r="J1126" i="1"/>
  <c r="J425" i="1"/>
  <c r="J1093" i="1"/>
  <c r="J549" i="1"/>
  <c r="J1148" i="1"/>
  <c r="J10" i="1"/>
  <c r="T699" i="1"/>
  <c r="T395" i="1"/>
  <c r="T474" i="1"/>
  <c r="T267" i="1"/>
  <c r="T559" i="1"/>
  <c r="T303" i="1"/>
  <c r="T157" i="1"/>
  <c r="T688" i="1"/>
  <c r="J771" i="1"/>
  <c r="J545" i="1"/>
  <c r="J333" i="1"/>
  <c r="J765" i="1"/>
  <c r="T1092" i="1"/>
  <c r="T894" i="1"/>
  <c r="T248" i="1"/>
  <c r="T912" i="1"/>
  <c r="T847" i="1"/>
  <c r="T650" i="1"/>
  <c r="T454" i="1"/>
  <c r="T403" i="1"/>
  <c r="J331" i="1"/>
  <c r="J541" i="1"/>
  <c r="J24" i="1"/>
  <c r="J777" i="1"/>
  <c r="J63" i="1"/>
  <c r="J1158" i="1"/>
  <c r="T764" i="1"/>
  <c r="J988" i="1"/>
  <c r="J58" i="1"/>
  <c r="J92" i="1"/>
  <c r="T420" i="1"/>
  <c r="T1003" i="1"/>
  <c r="T619" i="1"/>
  <c r="T410" i="1"/>
  <c r="T940" i="1"/>
  <c r="T195" i="1"/>
  <c r="T285" i="1"/>
  <c r="T495" i="1"/>
  <c r="T239" i="1"/>
  <c r="T437" i="1"/>
  <c r="T432" i="1"/>
  <c r="T1099" i="1"/>
  <c r="T738" i="1"/>
  <c r="T1011" i="1"/>
  <c r="T339" i="1"/>
  <c r="T546" i="1"/>
  <c r="J594" i="1"/>
  <c r="J128" i="1"/>
  <c r="J617" i="1"/>
  <c r="J1096" i="1"/>
  <c r="J1017" i="1"/>
  <c r="J244" i="1"/>
  <c r="J14" i="1"/>
  <c r="T836" i="1"/>
  <c r="T858" i="1"/>
  <c r="T1086" i="1"/>
  <c r="T830" i="1"/>
  <c r="T183" i="1"/>
  <c r="J1167" i="1"/>
  <c r="T783" i="1"/>
  <c r="T136" i="1"/>
  <c r="T646" i="1"/>
  <c r="T390" i="1"/>
  <c r="T707" i="1"/>
  <c r="J1065" i="1"/>
  <c r="J841" i="1"/>
  <c r="J165" i="1"/>
  <c r="T889" i="1"/>
  <c r="J16" i="1"/>
  <c r="J21" i="1"/>
  <c r="T1103" i="1"/>
  <c r="T298" i="1"/>
  <c r="J106" i="1"/>
  <c r="J1121" i="1"/>
  <c r="J1048" i="1"/>
  <c r="J744" i="1"/>
  <c r="J201" i="1"/>
  <c r="J325" i="1"/>
  <c r="T995" i="1"/>
  <c r="T611" i="1"/>
  <c r="T330" i="1"/>
  <c r="T253" i="1"/>
  <c r="T973" i="1"/>
  <c r="T1171" i="1"/>
  <c r="T548" i="1"/>
  <c r="T386" i="1"/>
  <c r="T736" i="1"/>
  <c r="T1008" i="1"/>
  <c r="T935" i="1"/>
  <c r="T622" i="1"/>
  <c r="T366" i="1"/>
  <c r="J275" i="1"/>
  <c r="J1083" i="1"/>
  <c r="J1100" i="1"/>
  <c r="J1132" i="1"/>
  <c r="J576" i="1"/>
  <c r="J235" i="1"/>
  <c r="J241" i="1"/>
  <c r="J465" i="1"/>
  <c r="T226" i="1"/>
  <c r="J70" i="1"/>
  <c r="T218" i="1"/>
  <c r="T684" i="1"/>
  <c r="T503" i="1"/>
  <c r="T247" i="1"/>
  <c r="T589" i="1"/>
  <c r="T323" i="1"/>
  <c r="T504" i="1"/>
  <c r="T464" i="1"/>
  <c r="T277" i="1"/>
  <c r="J808" i="1"/>
  <c r="J905" i="1"/>
  <c r="J965" i="1"/>
  <c r="J1081" i="1"/>
  <c r="J1157" i="1"/>
  <c r="J52" i="1"/>
  <c r="J76" i="1"/>
  <c r="T428" i="1"/>
  <c r="T931" i="1"/>
  <c r="T539" i="1"/>
  <c r="T1098" i="1"/>
  <c r="T266" i="1"/>
  <c r="T717" i="1"/>
  <c r="T1154" i="1"/>
  <c r="T356" i="1"/>
  <c r="T705" i="1"/>
  <c r="T648" i="1"/>
  <c r="T1118" i="1"/>
  <c r="T170" i="1"/>
  <c r="T1127" i="1"/>
  <c r="T871" i="1"/>
  <c r="T558" i="1"/>
  <c r="T302" i="1"/>
  <c r="J746" i="1"/>
  <c r="J252" i="1"/>
  <c r="T497" i="1"/>
  <c r="T729" i="1"/>
  <c r="T389" i="1"/>
  <c r="J26" i="1"/>
  <c r="T986" i="1"/>
  <c r="T127" i="1"/>
  <c r="T154" i="1"/>
  <c r="T256" i="1"/>
  <c r="T439" i="1"/>
  <c r="T344" i="1"/>
  <c r="T259" i="1"/>
  <c r="T125" i="1"/>
  <c r="J498" i="1"/>
  <c r="J752" i="1"/>
  <c r="J169" i="1"/>
  <c r="J273" i="1"/>
  <c r="J66" i="1"/>
  <c r="J110" i="1"/>
  <c r="T920" i="1"/>
  <c r="T851" i="1"/>
  <c r="T459" i="1"/>
  <c r="T908" i="1"/>
  <c r="T1034" i="1"/>
  <c r="T833" i="1"/>
  <c r="T1140" i="1"/>
  <c r="T996" i="1"/>
  <c r="T196" i="1"/>
  <c r="T442" i="1"/>
  <c r="T449" i="1"/>
  <c r="T865" i="1"/>
  <c r="T747" i="1"/>
  <c r="T1063" i="1"/>
  <c r="T807" i="1"/>
  <c r="T494" i="1"/>
  <c r="T238" i="1"/>
  <c r="J258" i="1"/>
  <c r="J798" i="1"/>
  <c r="J678" i="1"/>
  <c r="J1027" i="1"/>
  <c r="J845" i="1"/>
  <c r="J1133" i="1"/>
  <c r="J7" i="1"/>
  <c r="T1052" i="1"/>
  <c r="T956" i="1"/>
  <c r="T921" i="1"/>
  <c r="J796" i="1"/>
  <c r="T922" i="1"/>
  <c r="T373" i="1"/>
  <c r="T631" i="1"/>
  <c r="T375" i="1"/>
  <c r="T123" i="1"/>
  <c r="T989" i="1"/>
  <c r="T1077" i="1"/>
  <c r="T980" i="1"/>
  <c r="T862" i="1"/>
  <c r="J802" i="1"/>
  <c r="J1153" i="1"/>
  <c r="J316" i="1"/>
  <c r="J305" i="1"/>
  <c r="J444" i="1"/>
  <c r="J187" i="1"/>
  <c r="J469" i="1"/>
  <c r="J56" i="1"/>
  <c r="J743" i="1"/>
  <c r="J209" i="1"/>
  <c r="J901" i="1"/>
  <c r="J25" i="1"/>
  <c r="J666" i="1"/>
  <c r="J610" i="1"/>
  <c r="T610" i="1"/>
  <c r="J926" i="1"/>
  <c r="T926" i="1"/>
  <c r="J1046" i="1"/>
  <c r="T1046" i="1"/>
  <c r="J1088" i="1"/>
  <c r="T1088" i="1"/>
  <c r="T144" i="1"/>
  <c r="J144" i="1"/>
  <c r="J189" i="1"/>
  <c r="T189" i="1"/>
  <c r="J272" i="1"/>
  <c r="T272" i="1"/>
  <c r="J990" i="1"/>
  <c r="T990" i="1"/>
  <c r="T1152" i="1"/>
  <c r="J1152" i="1"/>
  <c r="J424" i="1"/>
  <c r="T424" i="1"/>
  <c r="T162" i="1"/>
  <c r="J162" i="1"/>
  <c r="J820" i="1"/>
  <c r="T820" i="1"/>
  <c r="J1012" i="1"/>
  <c r="T1012" i="1"/>
  <c r="J1021" i="1"/>
  <c r="T1021" i="1"/>
  <c r="T419" i="1"/>
  <c r="J75" i="1"/>
  <c r="T75" i="1"/>
  <c r="J779" i="1"/>
  <c r="T779" i="1"/>
  <c r="J875" i="1"/>
  <c r="T875" i="1"/>
  <c r="J947" i="1"/>
  <c r="T947" i="1"/>
  <c r="J382" i="1"/>
  <c r="T382" i="1"/>
  <c r="J574" i="1"/>
  <c r="T574" i="1"/>
  <c r="J1170" i="1"/>
  <c r="T1170" i="1"/>
  <c r="J750" i="1"/>
  <c r="T750" i="1"/>
  <c r="T692" i="1"/>
  <c r="J692" i="1"/>
  <c r="T355" i="1"/>
  <c r="J571" i="1"/>
  <c r="T571" i="1"/>
  <c r="J262" i="1"/>
  <c r="T262" i="1"/>
  <c r="J1122" i="1"/>
  <c r="T1122" i="1"/>
  <c r="J1013" i="1"/>
  <c r="T1013" i="1"/>
  <c r="J1104" i="1"/>
  <c r="T1104" i="1"/>
  <c r="J80" i="1"/>
  <c r="T80" i="1"/>
  <c r="J680" i="1"/>
  <c r="T680" i="1"/>
  <c r="J236" i="1"/>
  <c r="T236" i="1"/>
  <c r="J769" i="1"/>
  <c r="T769" i="1"/>
  <c r="J507" i="1"/>
  <c r="T507" i="1"/>
  <c r="J629" i="1"/>
  <c r="T629" i="1"/>
  <c r="J535" i="1"/>
  <c r="T535" i="1"/>
  <c r="T872" i="1"/>
  <c r="J872" i="1"/>
  <c r="T577" i="1"/>
  <c r="J577" i="1"/>
  <c r="J429" i="1"/>
  <c r="T429" i="1"/>
  <c r="J223" i="1"/>
  <c r="T223" i="1"/>
  <c r="J898" i="1"/>
  <c r="T898" i="1"/>
  <c r="T1039" i="1"/>
  <c r="J1039" i="1"/>
  <c r="J400" i="1"/>
  <c r="T400" i="1"/>
  <c r="J1149" i="1"/>
  <c r="T1149" i="1"/>
  <c r="J269" i="1"/>
  <c r="T269" i="1"/>
  <c r="J1110" i="1"/>
  <c r="T1110" i="1"/>
  <c r="T800" i="1"/>
  <c r="J800" i="1"/>
  <c r="J417" i="1"/>
  <c r="T417" i="1"/>
  <c r="J98" i="1"/>
  <c r="J538" i="1"/>
  <c r="T3" i="1" l="1"/>
  <c r="V3" i="1" s="1"/>
  <c r="T5" i="1"/>
  <c r="P5" i="1"/>
  <c r="P3" i="1"/>
  <c r="B1" i="5" s="1"/>
</calcChain>
</file>

<file path=xl/sharedStrings.xml><?xml version="1.0" encoding="utf-8"?>
<sst xmlns="http://schemas.openxmlformats.org/spreadsheetml/2006/main" count="184" uniqueCount="143">
  <si>
    <t>Date</t>
  </si>
  <si>
    <t>BTC</t>
  </si>
  <si>
    <t>ETH</t>
  </si>
  <si>
    <t>Prob of Beating</t>
  </si>
  <si>
    <t>Portfolio Weights</t>
  </si>
  <si>
    <t>Estimation Data</t>
  </si>
  <si>
    <t>Validation Data</t>
  </si>
  <si>
    <t>XRP</t>
  </si>
  <si>
    <t>LTC</t>
  </si>
  <si>
    <t>Portfolio</t>
  </si>
  <si>
    <t>Beat?</t>
  </si>
  <si>
    <t>XMR</t>
  </si>
  <si>
    <t>Initital Investment</t>
  </si>
  <si>
    <t>NEM</t>
  </si>
  <si>
    <t>(1/1/2018-10/4/2019)</t>
  </si>
  <si>
    <t>(8/2/2016-12/31/2017)</t>
  </si>
  <si>
    <t>Difference</t>
  </si>
  <si>
    <t>1 + Port Return</t>
  </si>
  <si>
    <t>The following sheets contain models that investors can use to optimize their crypto investment portfolios. Detailed instructions on how to use the model are available at BitcoinMarketJournal.com</t>
  </si>
  <si>
    <t>UNUSED</t>
  </si>
  <si>
    <t>Method + #Operators(Legacy)</t>
  </si>
  <si>
    <t>Mutation Rate (Legacy)</t>
  </si>
  <si>
    <t>Crossover Rate (Legacy)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</si>
  <si>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</si>
  <si>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</si>
  <si>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</si>
  <si>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</si>
  <si>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</si>
  <si>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</si>
  <si>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</si>
  <si>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</si>
  <si>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</si>
  <si>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</si>
  <si>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</si>
  <si>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</si>
  <si>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</si>
  <si>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</si>
  <si>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</si>
  <si>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</si>
  <si>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</si>
  <si>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</si>
  <si>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</si>
  <si>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</si>
  <si>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</si>
  <si>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</si>
  <si>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</si>
  <si>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</si>
  <si>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</si>
  <si>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</si>
  <si>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</si>
  <si>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</si>
  <si>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</si>
  <si>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</si>
  <si>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</si>
  <si>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Formula Conversion Cell (not used in v5)</t>
  </si>
  <si>
    <t>Number Formatting Cell (introduced in v5)</t>
  </si>
  <si>
    <t>Out Stats</t>
  </si>
  <si>
    <t>Mean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</si>
  <si>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</si>
  <si>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</si>
  <si>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</si>
  <si>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</si>
  <si>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</si>
  <si>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</si>
  <si>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</si>
  <si>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</si>
  <si>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</si>
  <si>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</si>
  <si>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</si>
  <si>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</si>
  <si>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</si>
  <si>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</si>
  <si>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</si>
  <si>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</si>
  <si>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</si>
  <si>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</si>
  <si>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</si>
  <si>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</si>
  <si>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</si>
  <si>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</si>
  <si>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</si>
  <si>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</si>
  <si>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</si>
  <si>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</si>
  <si>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</si>
  <si>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</si>
  <si>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</si>
  <si>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</si>
  <si>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</si>
  <si>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</si>
  <si>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</si>
  <si>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</si>
  <si>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</si>
  <si>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</si>
  <si>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</si>
  <si>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</si>
  <si>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</si>
  <si>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</si>
  <si>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</si>
  <si>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</si>
  <si>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</si>
  <si>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</si>
  <si>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</si>
  <si>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</si>
  <si>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</si>
  <si>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</si>
  <si>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</si>
  <si>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</si>
  <si>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</si>
  <si>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</si>
  <si>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</si>
  <si>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</si>
  <si>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</si>
  <si>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</si>
  <si>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</si>
  <si>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</si>
  <si>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</si>
  <si>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</si>
  <si>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</si>
  <si>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</si>
  <si>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</si>
  <si>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1,1,1,1,1,1,1,1,1,1,1</t>
  </si>
  <si>
    <t>7.6.0</t>
  </si>
  <si>
    <t>4.0.0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</si>
  <si>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</si>
  <si>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</si>
  <si>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</si>
  <si>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</si>
  <si>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</si>
  <si>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</si>
  <si>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</si>
  <si>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</si>
  <si>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</si>
  <si>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</si>
  <si>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</si>
  <si>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/>
  </si>
  <si>
    <t>False,False,False</t>
  </si>
  <si>
    <t>BUDGET_x0001_11</t>
  </si>
  <si>
    <t>Cap Gain Difference</t>
  </si>
  <si>
    <t>CDGR</t>
  </si>
  <si>
    <t>Bitcoin</t>
  </si>
  <si>
    <t xml:space="preserve">Welcome to the Bitcoin Market Journal Portfolio Optimizer Tool. </t>
  </si>
  <si>
    <t>1 + BTC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</si>
</sst>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00%"/>
    <numFmt numFmtId="167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 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E1E5E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0" fontId="3" fillId="0" borderId="0" xfId="2" applyNumberFormat="1" applyFont="1"/>
    <xf numFmtId="0" fontId="0" fillId="0" borderId="0" xfId="0" applyFill="1"/>
    <xf numFmtId="10" fontId="0" fillId="0" borderId="0" xfId="2" applyNumberFormat="1" applyFont="1"/>
    <xf numFmtId="10" fontId="0" fillId="0" borderId="0" xfId="2" applyNumberFormat="1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0" fontId="0" fillId="0" borderId="0" xfId="2" applyNumberFormat="1" applyFont="1" applyFill="1" applyBorder="1"/>
    <xf numFmtId="164" fontId="0" fillId="0" borderId="0" xfId="0" applyNumberFormat="1" applyFill="1" applyBorder="1"/>
    <xf numFmtId="10" fontId="3" fillId="0" borderId="0" xfId="2" applyNumberFormat="1" applyFont="1" applyFill="1" applyBorder="1"/>
    <xf numFmtId="15" fontId="4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5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10" fontId="4" fillId="2" borderId="0" xfId="2" applyNumberFormat="1" applyFont="1" applyFill="1" applyAlignment="1">
      <alignment horizontal="right" vertical="center" wrapText="1"/>
    </xf>
    <xf numFmtId="15" fontId="7" fillId="2" borderId="0" xfId="0" applyNumberFormat="1" applyFont="1" applyFill="1" applyAlignment="1">
      <alignment horizontal="left" vertical="center" wrapText="1"/>
    </xf>
    <xf numFmtId="44" fontId="0" fillId="0" borderId="0" xfId="1" applyFont="1" applyFill="1" applyBorder="1"/>
    <xf numFmtId="44" fontId="0" fillId="0" borderId="0" xfId="0" applyNumberFormat="1" applyFill="1" applyBorder="1"/>
    <xf numFmtId="44" fontId="3" fillId="0" borderId="0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9" fontId="0" fillId="0" borderId="0" xfId="2" applyFont="1" applyFill="1" applyBorder="1"/>
    <xf numFmtId="164" fontId="3" fillId="0" borderId="0" xfId="0" applyNumberFormat="1" applyFont="1" applyFill="1" applyBorder="1"/>
    <xf numFmtId="9" fontId="3" fillId="0" borderId="0" xfId="2" applyFont="1" applyFill="1" applyBorder="1"/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0" fillId="2" borderId="0" xfId="0" applyFill="1" applyBorder="1"/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left" vertical="center"/>
    </xf>
    <xf numFmtId="15" fontId="4" fillId="2" borderId="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15" fontId="7" fillId="2" borderId="5" xfId="0" applyNumberFormat="1" applyFont="1" applyFill="1" applyBorder="1" applyAlignment="1">
      <alignment horizontal="left" vertical="center" wrapText="1"/>
    </xf>
    <xf numFmtId="10" fontId="0" fillId="0" borderId="5" xfId="2" applyNumberFormat="1" applyFont="1" applyBorder="1"/>
    <xf numFmtId="0" fontId="0" fillId="0" borderId="5" xfId="0" applyBorder="1"/>
    <xf numFmtId="165" fontId="0" fillId="0" borderId="0" xfId="0" applyNumberFormat="1"/>
    <xf numFmtId="165" fontId="0" fillId="0" borderId="5" xfId="0" applyNumberFormat="1" applyBorder="1"/>
    <xf numFmtId="10" fontId="3" fillId="0" borderId="0" xfId="2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5" fontId="7" fillId="2" borderId="0" xfId="0" applyNumberFormat="1" applyFont="1" applyFill="1" applyBorder="1" applyAlignment="1">
      <alignment horizontal="left" vertical="center" wrapText="1"/>
    </xf>
    <xf numFmtId="10" fontId="0" fillId="0" borderId="0" xfId="2" applyNumberFormat="1" applyFont="1" applyBorder="1"/>
    <xf numFmtId="165" fontId="0" fillId="0" borderId="0" xfId="0" applyNumberFormat="1" applyBorder="1"/>
    <xf numFmtId="10" fontId="3" fillId="5" borderId="0" xfId="2" applyNumberFormat="1" applyFont="1" applyFill="1"/>
    <xf numFmtId="166" fontId="0" fillId="0" borderId="0" xfId="0" applyNumberFormat="1"/>
    <xf numFmtId="166" fontId="0" fillId="4" borderId="6" xfId="0" applyNumberFormat="1" applyFill="1" applyBorder="1"/>
    <xf numFmtId="166" fontId="0" fillId="6" borderId="6" xfId="2" applyNumberFormat="1" applyFont="1" applyFill="1" applyBorder="1"/>
    <xf numFmtId="10" fontId="0" fillId="0" borderId="0" xfId="0" applyNumberFormat="1" applyBorder="1"/>
    <xf numFmtId="10" fontId="0" fillId="0" borderId="5" xfId="0" applyNumberFormat="1" applyBorder="1"/>
    <xf numFmtId="165" fontId="0" fillId="6" borderId="6" xfId="2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7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10" fontId="0" fillId="0" borderId="0" xfId="0" applyNumberFormat="1" applyAlignment="1">
      <alignment horizontal="left"/>
    </xf>
    <xf numFmtId="10" fontId="0" fillId="7" borderId="0" xfId="0" applyNumberFormat="1" applyFill="1" applyAlignment="1">
      <alignment horizontal="left"/>
    </xf>
    <xf numFmtId="10" fontId="0" fillId="8" borderId="0" xfId="0" applyNumberFormat="1" applyFill="1" applyAlignment="1">
      <alignment horizontal="left"/>
    </xf>
    <xf numFmtId="0" fontId="3" fillId="3" borderId="0" xfId="0" applyFont="1" applyFill="1" applyAlignment="1">
      <alignment horizontal="center"/>
    </xf>
    <xf numFmtId="165" fontId="0" fillId="3" borderId="0" xfId="0" applyNumberFormat="1" applyFill="1"/>
    <xf numFmtId="167" fontId="3" fillId="5" borderId="0" xfId="2" applyNumberFormat="1" applyFont="1" applyFill="1"/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0" xfId="0" applyBorder="1"/>
    <xf numFmtId="10" fontId="0" fillId="0" borderId="11" xfId="2" applyNumberFormat="1" applyFont="1" applyBorder="1"/>
    <xf numFmtId="0" fontId="0" fillId="0" borderId="12" xfId="0" applyFont="1" applyBorder="1" applyAlignment="1">
      <alignment horizontal="center"/>
    </xf>
    <xf numFmtId="10" fontId="0" fillId="0" borderId="13" xfId="2" applyNumberFormat="1" applyFont="1" applyBorder="1"/>
    <xf numFmtId="0" fontId="0" fillId="5" borderId="0" xfId="0" applyFill="1"/>
    <xf numFmtId="6" fontId="0" fillId="5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Portfolio</a:t>
            </a:r>
            <a:r>
              <a:rPr lang="en-US" baseline="0">
                <a:solidFill>
                  <a:schemeClr val="tx1"/>
                </a:solidFill>
              </a:rPr>
              <a:t> Distribution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 Coin Portfolio'!$B$6:$F$6</c:f>
              <c:strCache>
                <c:ptCount val="5"/>
                <c:pt idx="0">
                  <c:v>ETH</c:v>
                </c:pt>
                <c:pt idx="1">
                  <c:v>XRP</c:v>
                </c:pt>
                <c:pt idx="2">
                  <c:v>XMR</c:v>
                </c:pt>
                <c:pt idx="3">
                  <c:v>LTC</c:v>
                </c:pt>
                <c:pt idx="4">
                  <c:v>NEM</c:v>
                </c:pt>
              </c:strCache>
            </c:strRef>
          </c:cat>
          <c:val>
            <c:numRef>
              <c:f>'5 Coin Portfolio'!$B$3:$F$3</c:f>
              <c:numCache>
                <c:formatCode>0.00%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9-4EFD-9E7D-47DAE1FC7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Portfolio Weights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 Coin Portfolio'!$B$6:$D$6</c:f>
              <c:strCache>
                <c:ptCount val="3"/>
                <c:pt idx="0">
                  <c:v>ETH</c:v>
                </c:pt>
                <c:pt idx="1">
                  <c:v>XRP</c:v>
                </c:pt>
                <c:pt idx="2">
                  <c:v>XMR</c:v>
                </c:pt>
              </c:strCache>
            </c:strRef>
          </c:cat>
          <c:val>
            <c:numRef>
              <c:f>'3 Coin Portfolio'!$B$3:$D$3</c:f>
              <c:numCache>
                <c:formatCode>0.00%</c:formatCode>
                <c:ptCount val="3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C-4D1F-BC21-2DC56BFB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7334250</xdr:colOff>
      <xdr:row>10</xdr:row>
      <xdr:rowOff>28575</xdr:rowOff>
    </xdr:to>
    <xdr:pic>
      <xdr:nvPicPr>
        <xdr:cNvPr id="3" name="Picture 2" descr="Image result for bitcoin market jour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750"/>
          <a:ext cx="733425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131536</xdr:colOff>
      <xdr:row>10</xdr:row>
      <xdr:rowOff>2719</xdr:rowOff>
    </xdr:from>
    <xdr:to>
      <xdr:col>16</xdr:col>
      <xdr:colOff>136074</xdr:colOff>
      <xdr:row>29</xdr:row>
      <xdr:rowOff>18141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322035</xdr:colOff>
      <xdr:row>9</xdr:row>
      <xdr:rowOff>166006</xdr:rowOff>
    </xdr:from>
    <xdr:to>
      <xdr:col>15</xdr:col>
      <xdr:colOff>344715</xdr:colOff>
      <xdr:row>30</xdr:row>
      <xdr:rowOff>36286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tabSelected="1" workbookViewId="0">
      <selection activeCell="A26" sqref="A26"/>
    </sheetView>
  </sheetViews>
  <sheetFormatPr defaultRowHeight="14.5"/>
  <cols>
    <col min="1" max="1" width="107.7265625" customWidth="1"/>
  </cols>
  <sheetData>
    <row r="1" spans="1:1">
      <c r="A1" t="s">
        <v>141</v>
      </c>
    </row>
    <row r="3" spans="1:1" ht="29">
      <c r="A3" s="59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5"/>
  <sheetViews>
    <sheetView showGridLines="0" workbookViewId="0">
      <selection activeCell="B11" sqref="B11"/>
    </sheetView>
  </sheetViews>
  <sheetFormatPr defaultRowHeight="14.5"/>
  <cols>
    <col min="1" max="1" width="9.54296875" bestFit="1" customWidth="1"/>
    <col min="2" max="2" width="7.90625" customWidth="1"/>
    <col min="3" max="3" width="4.36328125" customWidth="1"/>
    <col min="4" max="4" width="7.90625" customWidth="1"/>
    <col min="5" max="5" width="6.36328125" customWidth="1"/>
    <col min="6" max="7" width="5.36328125" customWidth="1"/>
    <col min="8" max="8" width="8.90625" customWidth="1"/>
    <col min="9" max="10" width="6.36328125" customWidth="1"/>
    <col min="11" max="11" width="7.81640625" customWidth="1"/>
    <col min="12" max="12" width="8.90625" customWidth="1"/>
    <col min="15" max="15" width="6.1796875" bestFit="1" customWidth="1"/>
    <col min="16" max="16" width="5.54296875" bestFit="1" customWidth="1"/>
  </cols>
  <sheetData>
    <row r="1" spans="1:17">
      <c r="H1" s="20"/>
      <c r="I1" s="20"/>
      <c r="J1" s="13"/>
      <c r="K1" s="15"/>
      <c r="L1" s="15"/>
      <c r="M1" s="15"/>
      <c r="N1" s="15"/>
      <c r="O1" s="14"/>
      <c r="P1" s="14"/>
    </row>
    <row r="2" spans="1:17">
      <c r="A2" s="2" t="s">
        <v>0</v>
      </c>
      <c r="B2" s="1" t="s">
        <v>2</v>
      </c>
      <c r="C2" s="1" t="s">
        <v>7</v>
      </c>
      <c r="D2" s="1" t="s">
        <v>11</v>
      </c>
      <c r="E2" s="1" t="s">
        <v>8</v>
      </c>
      <c r="F2" s="1" t="s">
        <v>13</v>
      </c>
      <c r="G2" s="1"/>
      <c r="H2" s="1" t="s">
        <v>1</v>
      </c>
      <c r="I2" s="1"/>
      <c r="J2" s="1"/>
      <c r="K2" s="1"/>
      <c r="N2" s="34"/>
      <c r="O2" s="1"/>
      <c r="P2" s="1"/>
    </row>
    <row r="3" spans="1:17">
      <c r="A3" s="16">
        <v>43752</v>
      </c>
      <c r="B3" s="17">
        <v>184.66500000000002</v>
      </c>
      <c r="C3" s="17">
        <v>0.28662799999999999</v>
      </c>
      <c r="D3" s="17">
        <v>53.22</v>
      </c>
      <c r="E3" s="17">
        <v>56.905000000000001</v>
      </c>
      <c r="F3">
        <v>3.9016999999999996E-2</v>
      </c>
      <c r="G3" s="40"/>
      <c r="H3" s="17">
        <v>8337.1699999999983</v>
      </c>
      <c r="I3" s="40"/>
      <c r="J3" s="40"/>
      <c r="K3" s="40"/>
      <c r="N3" s="35"/>
      <c r="O3" s="21"/>
      <c r="P3" s="34"/>
    </row>
    <row r="4" spans="1:17">
      <c r="A4" s="16">
        <v>43751</v>
      </c>
      <c r="B4" s="17">
        <v>182.97000000000003</v>
      </c>
      <c r="C4" s="17">
        <v>0.27704399999999996</v>
      </c>
      <c r="D4" s="17">
        <v>53.555</v>
      </c>
      <c r="E4" s="17">
        <v>56.805</v>
      </c>
      <c r="F4">
        <v>3.9555E-2</v>
      </c>
      <c r="G4" s="40"/>
      <c r="H4" s="17">
        <v>8373.7999999999993</v>
      </c>
      <c r="I4" s="40"/>
      <c r="J4" s="40"/>
      <c r="K4" s="40"/>
      <c r="N4" s="36"/>
      <c r="O4" s="21"/>
      <c r="P4" s="38"/>
      <c r="Q4" s="37"/>
    </row>
    <row r="5" spans="1:17">
      <c r="A5" s="16">
        <v>43750</v>
      </c>
      <c r="B5" s="17">
        <v>184.41500000000002</v>
      </c>
      <c r="C5" s="17">
        <v>0.27501699999999996</v>
      </c>
      <c r="D5" s="17">
        <v>54.505000000000003</v>
      </c>
      <c r="E5" s="17">
        <v>56.335000000000001</v>
      </c>
      <c r="F5">
        <v>3.9361E-2</v>
      </c>
      <c r="G5" s="40"/>
      <c r="H5" s="17">
        <v>8364.2900000000009</v>
      </c>
      <c r="I5" s="40"/>
      <c r="J5" s="40"/>
      <c r="K5" s="40"/>
      <c r="N5" s="36"/>
      <c r="O5" s="21"/>
      <c r="P5" s="39"/>
      <c r="Q5" s="37"/>
    </row>
    <row r="6" spans="1:17">
      <c r="A6" s="16">
        <v>43749</v>
      </c>
      <c r="B6" s="17">
        <v>193.56</v>
      </c>
      <c r="C6" s="17">
        <v>0.27226250000000002</v>
      </c>
      <c r="D6" s="17">
        <v>55.39</v>
      </c>
      <c r="E6" s="17">
        <v>57.120000000000005</v>
      </c>
      <c r="F6">
        <v>3.9877499999999996E-2</v>
      </c>
      <c r="G6" s="40"/>
      <c r="H6" s="17">
        <v>8518.98</v>
      </c>
      <c r="I6" s="40"/>
      <c r="J6" s="40"/>
      <c r="K6" s="40"/>
      <c r="N6" s="15"/>
      <c r="O6" s="21"/>
      <c r="P6" s="13"/>
      <c r="Q6" s="37"/>
    </row>
    <row r="7" spans="1:17">
      <c r="A7" s="16">
        <v>43748</v>
      </c>
      <c r="B7" s="17">
        <v>193.54500000000002</v>
      </c>
      <c r="C7" s="17">
        <v>0.27522199999999997</v>
      </c>
      <c r="D7" s="17">
        <v>56.42</v>
      </c>
      <c r="E7" s="17">
        <v>58.42</v>
      </c>
      <c r="F7">
        <v>4.1391999999999998E-2</v>
      </c>
      <c r="G7" s="40"/>
      <c r="H7" s="17">
        <v>8548.6</v>
      </c>
      <c r="I7" s="40"/>
      <c r="J7" s="40"/>
      <c r="K7" s="40"/>
      <c r="N7" s="15"/>
      <c r="O7" s="21"/>
      <c r="P7" s="13"/>
    </row>
    <row r="8" spans="1:17">
      <c r="A8" s="16">
        <v>43747</v>
      </c>
      <c r="B8" s="17">
        <v>188.17000000000002</v>
      </c>
      <c r="C8" s="17">
        <v>0.27932000000000001</v>
      </c>
      <c r="D8" s="17">
        <v>56.414999999999999</v>
      </c>
      <c r="E8" s="17">
        <v>58.454999999999998</v>
      </c>
      <c r="F8">
        <v>4.1729000000000002E-2</v>
      </c>
      <c r="G8" s="40"/>
      <c r="H8" s="17">
        <v>8398.5049999999992</v>
      </c>
      <c r="I8" s="40"/>
      <c r="J8" s="40"/>
      <c r="K8" s="40"/>
      <c r="N8" s="15"/>
      <c r="O8" s="21"/>
      <c r="P8" s="13"/>
    </row>
    <row r="9" spans="1:17">
      <c r="A9" s="16">
        <v>43746</v>
      </c>
      <c r="B9" s="17">
        <v>182.73500000000001</v>
      </c>
      <c r="C9" s="17">
        <v>0.27765649999999997</v>
      </c>
      <c r="D9" s="17">
        <v>56.134999999999998</v>
      </c>
      <c r="E9" s="17">
        <v>57.664999999999999</v>
      </c>
      <c r="F9">
        <v>4.0614999999999998E-2</v>
      </c>
      <c r="G9" s="40"/>
      <c r="H9" s="17">
        <v>8259.24</v>
      </c>
      <c r="I9" s="40"/>
      <c r="J9" s="40"/>
      <c r="K9" s="40"/>
      <c r="N9" s="15"/>
      <c r="O9" s="21"/>
      <c r="P9" s="13"/>
    </row>
    <row r="10" spans="1:17">
      <c r="A10" s="16">
        <v>43745</v>
      </c>
      <c r="B10" s="17">
        <v>177.65</v>
      </c>
      <c r="C10" s="17">
        <v>0.26735949999999997</v>
      </c>
      <c r="D10" s="17">
        <v>56.099999999999994</v>
      </c>
      <c r="E10" s="17">
        <v>56.55</v>
      </c>
      <c r="F10">
        <v>3.9653000000000001E-2</v>
      </c>
      <c r="G10" s="40"/>
      <c r="H10" s="17">
        <v>8107.1100000000006</v>
      </c>
      <c r="I10" s="40"/>
      <c r="J10" s="40"/>
      <c r="K10" s="40"/>
      <c r="N10" s="15"/>
      <c r="O10" s="21"/>
      <c r="P10" s="13"/>
    </row>
    <row r="11" spans="1:17">
      <c r="A11" s="16">
        <v>43744</v>
      </c>
      <c r="B11" s="17">
        <v>176.86</v>
      </c>
      <c r="C11" s="17">
        <v>0.255023</v>
      </c>
      <c r="D11" s="17">
        <v>55.980000000000004</v>
      </c>
      <c r="E11" s="17">
        <v>55.765000000000001</v>
      </c>
      <c r="F11">
        <v>3.9816999999999998E-2</v>
      </c>
      <c r="G11" s="40"/>
      <c r="H11" s="17">
        <v>8060.13</v>
      </c>
      <c r="I11" s="40"/>
      <c r="J11" s="40"/>
      <c r="K11" s="40"/>
      <c r="N11" s="15"/>
      <c r="O11" s="21"/>
      <c r="P11" s="13"/>
    </row>
    <row r="12" spans="1:17">
      <c r="A12" s="16">
        <v>43743</v>
      </c>
      <c r="B12" s="17">
        <v>177.32999999999998</v>
      </c>
      <c r="C12" s="17">
        <v>0.25294450000000002</v>
      </c>
      <c r="D12" s="17">
        <v>56.78</v>
      </c>
      <c r="E12" s="17">
        <v>56.66</v>
      </c>
      <c r="F12">
        <v>3.90695E-2</v>
      </c>
      <c r="G12" s="40"/>
      <c r="H12" s="17">
        <v>8143.3250000000007</v>
      </c>
      <c r="I12" s="40"/>
      <c r="J12" s="40"/>
      <c r="K12" s="40"/>
      <c r="N12" s="15"/>
      <c r="O12" s="21"/>
      <c r="P12" s="13"/>
    </row>
    <row r="13" spans="1:17">
      <c r="A13" s="16">
        <v>43742</v>
      </c>
      <c r="B13" s="17">
        <v>176.89500000000001</v>
      </c>
      <c r="C13" s="17">
        <v>0.251836</v>
      </c>
      <c r="D13" s="17">
        <v>56.39</v>
      </c>
      <c r="E13" s="17">
        <v>56.78</v>
      </c>
      <c r="F13">
        <v>3.8626000000000001E-2</v>
      </c>
      <c r="G13" s="40"/>
      <c r="H13" s="17">
        <v>8205.65</v>
      </c>
      <c r="I13" s="40"/>
      <c r="J13" s="40"/>
      <c r="K13" s="40"/>
      <c r="N13" s="15"/>
      <c r="O13" s="21"/>
      <c r="P13" s="13"/>
    </row>
    <row r="14" spans="1:17">
      <c r="A14" s="16">
        <v>43741</v>
      </c>
      <c r="B14" s="17">
        <v>180.75</v>
      </c>
      <c r="C14" s="17">
        <v>0.2489345</v>
      </c>
      <c r="D14" s="17">
        <v>55.704999999999998</v>
      </c>
      <c r="E14" s="17">
        <v>55.875</v>
      </c>
      <c r="F14">
        <v>3.88545E-2</v>
      </c>
      <c r="G14" s="40"/>
      <c r="H14" s="17">
        <v>8280.3349999999991</v>
      </c>
      <c r="I14" s="40"/>
      <c r="J14" s="40"/>
      <c r="K14" s="40"/>
      <c r="N14" s="15"/>
      <c r="O14" s="21"/>
      <c r="P14" s="13"/>
    </row>
    <row r="15" spans="1:17">
      <c r="A15" s="16">
        <v>43740</v>
      </c>
      <c r="B15" s="17">
        <v>179.02500000000001</v>
      </c>
      <c r="C15" s="17">
        <v>0.25083749999999999</v>
      </c>
      <c r="D15" s="17">
        <v>55.745000000000005</v>
      </c>
      <c r="E15" s="17">
        <v>56.245000000000005</v>
      </c>
      <c r="F15">
        <v>3.8558499999999996E-2</v>
      </c>
      <c r="G15" s="40"/>
      <c r="H15" s="17">
        <v>8310.3700000000008</v>
      </c>
      <c r="I15" s="40"/>
      <c r="J15" s="40"/>
      <c r="K15" s="40"/>
      <c r="N15" s="15"/>
      <c r="O15" s="21"/>
      <c r="P15" s="13"/>
    </row>
    <row r="16" spans="1:17">
      <c r="A16" s="16">
        <v>43739</v>
      </c>
      <c r="B16" s="17">
        <v>182.63</v>
      </c>
      <c r="C16" s="17">
        <v>0.25418449999999998</v>
      </c>
      <c r="D16" s="17">
        <v>56.945</v>
      </c>
      <c r="E16" s="17">
        <v>56.54</v>
      </c>
      <c r="F16">
        <v>4.0612999999999996E-2</v>
      </c>
      <c r="G16" s="40"/>
      <c r="H16" s="17">
        <v>8365.1850000000013</v>
      </c>
      <c r="I16" s="40"/>
      <c r="J16" s="40"/>
      <c r="K16" s="40"/>
      <c r="N16" s="15"/>
      <c r="O16" s="21"/>
      <c r="P16" s="13"/>
    </row>
    <row r="17" spans="1:16">
      <c r="A17" s="16">
        <v>43738</v>
      </c>
      <c r="B17" s="17">
        <v>175.16500000000002</v>
      </c>
      <c r="C17" s="17">
        <v>0.24923299999999998</v>
      </c>
      <c r="D17" s="17">
        <v>55.555</v>
      </c>
      <c r="E17" s="17">
        <v>54.739999999999995</v>
      </c>
      <c r="F17">
        <v>4.0834499999999996E-2</v>
      </c>
      <c r="G17" s="40"/>
      <c r="H17" s="17">
        <v>8072.4949999999999</v>
      </c>
      <c r="I17" s="40"/>
      <c r="J17" s="40"/>
      <c r="K17" s="40"/>
      <c r="N17" s="15"/>
      <c r="O17" s="21"/>
      <c r="P17" s="13"/>
    </row>
    <row r="18" spans="1:16">
      <c r="A18" s="16">
        <v>43737</v>
      </c>
      <c r="B18" s="17">
        <v>174.91000000000003</v>
      </c>
      <c r="C18" s="17">
        <v>0.24044599999999999</v>
      </c>
      <c r="D18" s="17">
        <v>56.480000000000004</v>
      </c>
      <c r="E18" s="17">
        <v>54.445</v>
      </c>
      <c r="F18">
        <v>4.1429000000000001E-2</v>
      </c>
      <c r="G18" s="40"/>
      <c r="H18" s="17">
        <v>8126.1049999999996</v>
      </c>
      <c r="I18" s="40"/>
      <c r="J18" s="40"/>
      <c r="K18" s="40"/>
      <c r="N18" s="15"/>
      <c r="O18" s="21"/>
      <c r="P18" s="13"/>
    </row>
    <row r="19" spans="1:16">
      <c r="A19" s="16">
        <v>43736</v>
      </c>
      <c r="B19" s="17">
        <v>175.23000000000002</v>
      </c>
      <c r="C19" s="17">
        <v>0.24290049999999999</v>
      </c>
      <c r="D19" s="17">
        <v>57.46</v>
      </c>
      <c r="E19" s="17">
        <v>55.605000000000004</v>
      </c>
      <c r="F19">
        <v>4.1543499999999997E-2</v>
      </c>
      <c r="G19" s="40"/>
      <c r="H19" s="17">
        <v>8205.5250000000015</v>
      </c>
      <c r="I19" s="40"/>
      <c r="J19" s="40"/>
      <c r="K19" s="40"/>
      <c r="N19" s="15"/>
      <c r="O19" s="21"/>
      <c r="P19" s="13"/>
    </row>
    <row r="20" spans="1:16">
      <c r="A20" s="16">
        <v>43735</v>
      </c>
      <c r="B20" s="17">
        <v>171.13</v>
      </c>
      <c r="C20" s="17">
        <v>0.2415255</v>
      </c>
      <c r="D20" s="17">
        <v>57.185000000000002</v>
      </c>
      <c r="E20" s="17">
        <v>55.234999999999999</v>
      </c>
      <c r="F20">
        <v>4.1492000000000001E-2</v>
      </c>
      <c r="G20" s="40"/>
      <c r="H20" s="17">
        <v>8118.72</v>
      </c>
      <c r="I20" s="40"/>
      <c r="J20" s="40"/>
      <c r="K20" s="40"/>
      <c r="N20" s="15"/>
      <c r="O20" s="21"/>
      <c r="P20" s="13"/>
    </row>
    <row r="21" spans="1:16">
      <c r="A21" s="16">
        <v>43734</v>
      </c>
      <c r="B21" s="17">
        <v>171.22499999999999</v>
      </c>
      <c r="C21" s="17">
        <v>0.24224699999999999</v>
      </c>
      <c r="D21" s="17">
        <v>57.730000000000004</v>
      </c>
      <c r="E21" s="17">
        <v>54.835000000000001</v>
      </c>
      <c r="F21">
        <v>4.22125E-2</v>
      </c>
      <c r="G21" s="40"/>
      <c r="H21" s="17">
        <v>8205.66</v>
      </c>
      <c r="I21" s="40"/>
      <c r="J21" s="40"/>
      <c r="K21" s="40"/>
      <c r="N21" s="15"/>
      <c r="O21" s="21"/>
      <c r="P21" s="13"/>
    </row>
    <row r="22" spans="1:16">
      <c r="A22" s="16">
        <v>43733</v>
      </c>
      <c r="B22" s="17">
        <v>171.42500000000001</v>
      </c>
      <c r="C22" s="17">
        <v>0.24193399999999998</v>
      </c>
      <c r="D22" s="17">
        <v>59.59</v>
      </c>
      <c r="E22" s="17">
        <v>56.305</v>
      </c>
      <c r="F22">
        <v>4.1370000000000004E-2</v>
      </c>
      <c r="G22" s="40"/>
      <c r="H22" s="17">
        <v>8535.1149999999998</v>
      </c>
      <c r="I22" s="40"/>
      <c r="J22" s="40"/>
      <c r="K22" s="40"/>
      <c r="N22" s="15"/>
      <c r="O22" s="21"/>
      <c r="P22" s="13"/>
    </row>
    <row r="23" spans="1:16">
      <c r="A23" s="16">
        <v>43732</v>
      </c>
      <c r="B23" s="17">
        <v>202.67000000000002</v>
      </c>
      <c r="C23" s="17">
        <v>0.24996000000000002</v>
      </c>
      <c r="D23" s="17">
        <v>64.47999999999999</v>
      </c>
      <c r="E23" s="17">
        <v>61.715000000000003</v>
      </c>
      <c r="F23">
        <v>4.08945E-2</v>
      </c>
      <c r="G23" s="40"/>
      <c r="H23" s="17">
        <v>9087.56</v>
      </c>
      <c r="I23" s="40"/>
      <c r="J23" s="40"/>
      <c r="K23" s="40"/>
      <c r="N23" s="15"/>
      <c r="O23" s="21"/>
      <c r="P23" s="13"/>
    </row>
    <row r="24" spans="1:16">
      <c r="A24" s="16">
        <v>43731</v>
      </c>
      <c r="B24" s="17">
        <v>211.77500000000001</v>
      </c>
      <c r="C24" s="17">
        <v>0.27734449999999999</v>
      </c>
      <c r="D24" s="17">
        <v>70.954999999999998</v>
      </c>
      <c r="E24" s="17">
        <v>69.19</v>
      </c>
      <c r="F24">
        <v>4.4801500000000001E-2</v>
      </c>
      <c r="G24" s="40"/>
      <c r="H24" s="17">
        <v>9900.6899999999987</v>
      </c>
      <c r="I24" s="40"/>
      <c r="J24" s="40"/>
      <c r="K24" s="40"/>
      <c r="N24" s="15"/>
      <c r="O24" s="21"/>
      <c r="P24" s="13"/>
    </row>
    <row r="25" spans="1:16">
      <c r="A25" s="16">
        <v>43730</v>
      </c>
      <c r="B25" s="17">
        <v>215.79000000000002</v>
      </c>
      <c r="C25" s="17">
        <v>0.28199450000000004</v>
      </c>
      <c r="D25" s="17">
        <v>72.78</v>
      </c>
      <c r="E25" s="17">
        <v>72.674999999999997</v>
      </c>
      <c r="F25">
        <v>4.5039499999999996E-2</v>
      </c>
      <c r="G25" s="40"/>
      <c r="H25" s="17">
        <v>9998.4850000000006</v>
      </c>
      <c r="I25" s="40"/>
      <c r="J25" s="40"/>
      <c r="K25" s="40"/>
      <c r="N25" s="15"/>
      <c r="O25" s="21"/>
      <c r="P25" s="13"/>
    </row>
    <row r="26" spans="1:16">
      <c r="A26" s="16">
        <v>43729</v>
      </c>
      <c r="B26" s="17">
        <v>219.43</v>
      </c>
      <c r="C26" s="17">
        <v>0.29267399999999999</v>
      </c>
      <c r="D26" s="17">
        <v>73.240000000000009</v>
      </c>
      <c r="E26" s="17">
        <v>74.239999999999995</v>
      </c>
      <c r="F26">
        <v>4.5860499999999998E-2</v>
      </c>
      <c r="G26" s="40"/>
      <c r="H26" s="17">
        <v>10094.404999999999</v>
      </c>
      <c r="I26" s="40"/>
      <c r="J26" s="40"/>
      <c r="K26" s="40"/>
      <c r="N26" s="15"/>
      <c r="O26" s="21"/>
      <c r="P26" s="13"/>
    </row>
    <row r="27" spans="1:16">
      <c r="A27" s="16">
        <v>43728</v>
      </c>
      <c r="B27" s="17">
        <v>221.33499999999998</v>
      </c>
      <c r="C27" s="17">
        <v>0.29559199999999997</v>
      </c>
      <c r="D27" s="17">
        <v>75.319999999999993</v>
      </c>
      <c r="E27" s="17">
        <v>75.460000000000008</v>
      </c>
      <c r="F27">
        <v>4.6801499999999996E-2</v>
      </c>
      <c r="G27" s="40"/>
      <c r="H27" s="17">
        <v>10209.030000000001</v>
      </c>
      <c r="I27" s="40"/>
      <c r="J27" s="40"/>
      <c r="K27" s="40"/>
      <c r="N27" s="15"/>
      <c r="O27" s="21"/>
      <c r="P27" s="13"/>
    </row>
    <row r="28" spans="1:16">
      <c r="A28" s="16">
        <v>43727</v>
      </c>
      <c r="B28" s="17">
        <v>217.06</v>
      </c>
      <c r="C28" s="17">
        <v>0.30043249999999999</v>
      </c>
      <c r="D28" s="17">
        <v>77.375</v>
      </c>
      <c r="E28" s="17">
        <v>75.715000000000003</v>
      </c>
      <c r="F28">
        <v>4.7031000000000003E-2</v>
      </c>
      <c r="G28" s="40"/>
      <c r="H28" s="17">
        <v>10073.68</v>
      </c>
      <c r="I28" s="40"/>
      <c r="J28" s="40"/>
      <c r="K28" s="40"/>
      <c r="N28" s="15"/>
      <c r="O28" s="21"/>
      <c r="P28" s="13"/>
    </row>
    <row r="29" spans="1:16">
      <c r="A29" s="16">
        <v>43726</v>
      </c>
      <c r="B29" s="17">
        <v>212.38</v>
      </c>
      <c r="C29" s="17">
        <v>0.30297750000000001</v>
      </c>
      <c r="D29" s="17">
        <v>78.004999999999995</v>
      </c>
      <c r="E29" s="17">
        <v>76.905000000000001</v>
      </c>
      <c r="F29">
        <v>4.6933500000000003E-2</v>
      </c>
      <c r="G29" s="40"/>
      <c r="H29" s="17">
        <v>10233.700000000001</v>
      </c>
      <c r="I29" s="40"/>
      <c r="J29" s="40"/>
      <c r="K29" s="40"/>
      <c r="N29" s="15"/>
      <c r="O29" s="21"/>
      <c r="P29" s="13"/>
    </row>
    <row r="30" spans="1:16">
      <c r="A30" s="16">
        <v>43725</v>
      </c>
      <c r="B30" s="17">
        <v>205.42000000000002</v>
      </c>
      <c r="C30" s="17">
        <v>0.27743200000000001</v>
      </c>
      <c r="D30" s="17">
        <v>74.655000000000001</v>
      </c>
      <c r="E30" s="17">
        <v>74.53</v>
      </c>
      <c r="F30">
        <v>4.3749999999999997E-2</v>
      </c>
      <c r="G30" s="40"/>
      <c r="H30" s="17">
        <v>10248.255000000001</v>
      </c>
      <c r="I30" s="40"/>
      <c r="J30" s="40"/>
      <c r="K30" s="40"/>
      <c r="N30" s="15"/>
      <c r="O30" s="21"/>
      <c r="P30" s="13"/>
    </row>
    <row r="31" spans="1:16">
      <c r="A31" s="16">
        <v>43724</v>
      </c>
      <c r="B31" s="17">
        <v>193.94499999999999</v>
      </c>
      <c r="C31" s="17">
        <v>0.26155200000000001</v>
      </c>
      <c r="D31" s="17">
        <v>74.25</v>
      </c>
      <c r="E31" s="17">
        <v>71.69</v>
      </c>
      <c r="F31">
        <v>4.4658999999999997E-2</v>
      </c>
      <c r="G31" s="40"/>
      <c r="H31" s="17">
        <v>10288.305</v>
      </c>
      <c r="I31" s="40"/>
      <c r="J31" s="40"/>
      <c r="K31" s="40"/>
      <c r="N31" s="15"/>
      <c r="O31" s="21"/>
      <c r="P31" s="13"/>
    </row>
    <row r="32" spans="1:16">
      <c r="A32" s="16">
        <v>43723</v>
      </c>
      <c r="B32" s="17">
        <v>189.23500000000001</v>
      </c>
      <c r="C32" s="17">
        <v>0.26228600000000002</v>
      </c>
      <c r="D32" s="17">
        <v>75.265000000000001</v>
      </c>
      <c r="E32" s="17">
        <v>70.599999999999994</v>
      </c>
      <c r="F32">
        <v>4.6205499999999997E-2</v>
      </c>
      <c r="G32" s="40"/>
      <c r="H32" s="17">
        <v>10350.060000000001</v>
      </c>
      <c r="I32" s="40"/>
      <c r="J32" s="40"/>
      <c r="K32" s="40"/>
      <c r="N32" s="15"/>
      <c r="O32" s="21"/>
      <c r="P32" s="13"/>
    </row>
    <row r="33" spans="1:16">
      <c r="A33" s="16">
        <v>43722</v>
      </c>
      <c r="B33" s="17">
        <v>184.88499999999999</v>
      </c>
      <c r="C33" s="17">
        <v>0.25967000000000001</v>
      </c>
      <c r="D33" s="17">
        <v>75.460000000000008</v>
      </c>
      <c r="E33" s="17">
        <v>69.824999999999989</v>
      </c>
      <c r="F33">
        <v>4.6522999999999995E-2</v>
      </c>
      <c r="G33" s="40"/>
      <c r="H33" s="17">
        <v>10356.91</v>
      </c>
      <c r="I33" s="40"/>
      <c r="J33" s="40"/>
      <c r="K33" s="40"/>
      <c r="N33" s="15"/>
      <c r="O33" s="21"/>
      <c r="P33" s="13"/>
    </row>
    <row r="34" spans="1:16">
      <c r="A34" s="16">
        <v>43721</v>
      </c>
      <c r="B34" s="17">
        <v>181.24</v>
      </c>
      <c r="C34" s="17">
        <v>0.2547315</v>
      </c>
      <c r="D34" s="17">
        <v>74.92</v>
      </c>
      <c r="E34" s="17">
        <v>68.814999999999998</v>
      </c>
      <c r="F34">
        <v>4.3319499999999997E-2</v>
      </c>
      <c r="G34" s="40"/>
      <c r="H34" s="17">
        <v>10334.045</v>
      </c>
      <c r="I34" s="40"/>
      <c r="J34" s="40"/>
      <c r="K34" s="40"/>
      <c r="N34" s="15"/>
      <c r="O34" s="21"/>
      <c r="P34" s="13"/>
    </row>
    <row r="35" spans="1:16">
      <c r="A35" s="16">
        <v>43720</v>
      </c>
      <c r="B35" s="17">
        <v>180.4</v>
      </c>
      <c r="C35" s="17">
        <v>0.25478499999999998</v>
      </c>
      <c r="D35" s="17">
        <v>73.784999999999997</v>
      </c>
      <c r="E35" s="17">
        <v>69.444999999999993</v>
      </c>
      <c r="F35">
        <v>4.2368500000000003E-2</v>
      </c>
      <c r="G35" s="40"/>
      <c r="H35" s="17">
        <v>10270.744999999999</v>
      </c>
      <c r="I35" s="40"/>
      <c r="J35" s="40"/>
      <c r="K35" s="40"/>
      <c r="N35" s="15"/>
      <c r="O35" s="21"/>
      <c r="P35" s="13"/>
    </row>
    <row r="36" spans="1:16">
      <c r="A36" s="16">
        <v>43719</v>
      </c>
      <c r="B36" s="17">
        <v>180.8</v>
      </c>
      <c r="C36" s="17">
        <v>0.25661650000000003</v>
      </c>
      <c r="D36" s="17">
        <v>72.284999999999997</v>
      </c>
      <c r="E36" s="17">
        <v>70.19</v>
      </c>
      <c r="F36">
        <v>4.3549499999999998E-2</v>
      </c>
      <c r="G36" s="40"/>
      <c r="H36" s="17">
        <v>10098.365000000002</v>
      </c>
      <c r="I36" s="40"/>
      <c r="J36" s="40"/>
      <c r="K36" s="40"/>
      <c r="N36" s="15"/>
      <c r="O36" s="21"/>
      <c r="P36" s="13"/>
    </row>
    <row r="37" spans="1:16">
      <c r="A37" s="16">
        <v>43718</v>
      </c>
      <c r="B37" s="17">
        <v>182.63499999999999</v>
      </c>
      <c r="C37" s="17">
        <v>0.25987700000000002</v>
      </c>
      <c r="D37" s="17">
        <v>73.875</v>
      </c>
      <c r="E37" s="17">
        <v>71.37</v>
      </c>
      <c r="F37">
        <v>4.6991500000000005E-2</v>
      </c>
      <c r="G37" s="40"/>
      <c r="H37" s="17">
        <v>10207.459999999999</v>
      </c>
      <c r="I37" s="40"/>
      <c r="J37" s="40"/>
      <c r="K37" s="40"/>
      <c r="N37" s="15"/>
      <c r="O37" s="21"/>
      <c r="P37" s="13"/>
    </row>
    <row r="38" spans="1:16">
      <c r="A38" s="16">
        <v>43717</v>
      </c>
      <c r="B38" s="17">
        <v>182.755</v>
      </c>
      <c r="C38" s="17">
        <v>0.26066849999999997</v>
      </c>
      <c r="D38" s="17">
        <v>76.064999999999998</v>
      </c>
      <c r="E38" s="17">
        <v>69.664999999999992</v>
      </c>
      <c r="F38">
        <v>4.8209500000000002E-2</v>
      </c>
      <c r="G38" s="40"/>
      <c r="H38" s="17">
        <v>10297.619999999999</v>
      </c>
      <c r="I38" s="40"/>
      <c r="J38" s="40"/>
      <c r="K38" s="40"/>
      <c r="N38" s="15"/>
      <c r="O38" s="21"/>
      <c r="P38" s="13"/>
    </row>
    <row r="39" spans="1:16">
      <c r="A39" s="16">
        <v>43716</v>
      </c>
      <c r="B39" s="17">
        <v>180.63</v>
      </c>
      <c r="C39" s="17">
        <v>0.26212150000000001</v>
      </c>
      <c r="D39" s="17">
        <v>78.17</v>
      </c>
      <c r="E39" s="17">
        <v>70.025000000000006</v>
      </c>
      <c r="F39">
        <v>4.7662999999999997E-2</v>
      </c>
      <c r="G39" s="40"/>
      <c r="H39" s="17">
        <v>10502.365</v>
      </c>
      <c r="I39" s="40"/>
      <c r="J39" s="40"/>
      <c r="K39" s="40"/>
      <c r="N39" s="15"/>
      <c r="O39" s="21"/>
      <c r="P39" s="13"/>
    </row>
    <row r="40" spans="1:16">
      <c r="A40" s="16">
        <v>43715</v>
      </c>
      <c r="B40" s="17">
        <v>175.405</v>
      </c>
      <c r="C40" s="17">
        <v>0.25688050000000001</v>
      </c>
      <c r="D40" s="17">
        <v>76.47999999999999</v>
      </c>
      <c r="E40" s="17">
        <v>67.594999999999999</v>
      </c>
      <c r="F40">
        <v>4.6533999999999999E-2</v>
      </c>
      <c r="G40" s="40"/>
      <c r="H40" s="17">
        <v>10453.795</v>
      </c>
      <c r="I40" s="40"/>
      <c r="J40" s="40"/>
      <c r="K40" s="40"/>
      <c r="N40" s="15"/>
      <c r="O40" s="21"/>
      <c r="P40" s="13"/>
    </row>
    <row r="41" spans="1:16">
      <c r="A41" s="16">
        <v>43714</v>
      </c>
      <c r="B41" s="17">
        <v>175.94499999999999</v>
      </c>
      <c r="C41" s="17">
        <v>0.25506850000000003</v>
      </c>
      <c r="D41" s="17">
        <v>77.465000000000003</v>
      </c>
      <c r="E41" s="17">
        <v>66.39</v>
      </c>
      <c r="F41">
        <v>4.7303499999999998E-2</v>
      </c>
      <c r="G41" s="40"/>
      <c r="H41" s="17">
        <v>10595.529999999999</v>
      </c>
      <c r="I41" s="40"/>
      <c r="J41" s="40"/>
      <c r="K41" s="40"/>
      <c r="N41" s="15"/>
      <c r="O41" s="21"/>
      <c r="P41" s="13"/>
    </row>
    <row r="42" spans="1:16">
      <c r="A42" s="16">
        <v>43713</v>
      </c>
      <c r="B42" s="17">
        <v>176.065</v>
      </c>
      <c r="C42" s="17">
        <v>0.25783350000000005</v>
      </c>
      <c r="D42" s="17">
        <v>75</v>
      </c>
      <c r="E42" s="17">
        <v>66.12</v>
      </c>
      <c r="F42">
        <v>4.8661999999999997E-2</v>
      </c>
      <c r="G42" s="40"/>
      <c r="H42" s="17">
        <v>10571.845000000001</v>
      </c>
      <c r="I42" s="40"/>
      <c r="J42" s="40"/>
      <c r="K42" s="40"/>
      <c r="N42" s="15"/>
      <c r="O42" s="21"/>
      <c r="P42" s="13"/>
    </row>
    <row r="43" spans="1:16">
      <c r="A43" s="16">
        <v>43712</v>
      </c>
      <c r="B43" s="17">
        <v>179.815</v>
      </c>
      <c r="C43" s="17">
        <v>0.2606985</v>
      </c>
      <c r="D43" s="17">
        <v>73.394999999999996</v>
      </c>
      <c r="E43" s="17">
        <v>68.150000000000006</v>
      </c>
      <c r="F43">
        <v>4.96855E-2</v>
      </c>
      <c r="G43" s="40"/>
      <c r="H43" s="17">
        <v>10598.674999999999</v>
      </c>
      <c r="I43" s="40"/>
      <c r="J43" s="40"/>
      <c r="K43" s="40"/>
      <c r="N43" s="15"/>
      <c r="O43" s="21"/>
      <c r="P43" s="13"/>
    </row>
    <row r="44" spans="1:16">
      <c r="A44" s="16">
        <v>43711</v>
      </c>
      <c r="B44" s="17">
        <v>180.35500000000002</v>
      </c>
      <c r="C44" s="17">
        <v>0.26172099999999998</v>
      </c>
      <c r="D44" s="17">
        <v>74.31</v>
      </c>
      <c r="E44" s="17">
        <v>68.674999999999997</v>
      </c>
      <c r="F44">
        <v>4.9300499999999997E-2</v>
      </c>
      <c r="G44" s="40"/>
      <c r="H44" s="17">
        <v>10522.325000000001</v>
      </c>
      <c r="I44" s="40"/>
      <c r="J44" s="40"/>
      <c r="K44" s="40"/>
      <c r="N44" s="15"/>
      <c r="O44" s="21"/>
      <c r="P44" s="13"/>
    </row>
    <row r="45" spans="1:16">
      <c r="A45" s="16">
        <v>43710</v>
      </c>
      <c r="B45" s="17">
        <v>175.92500000000001</v>
      </c>
      <c r="C45" s="17">
        <v>0.25842399999999999</v>
      </c>
      <c r="D45" s="17">
        <v>71.844999999999999</v>
      </c>
      <c r="E45" s="17">
        <v>66.254999999999995</v>
      </c>
      <c r="F45">
        <v>4.9788499999999999E-2</v>
      </c>
      <c r="G45" s="40"/>
      <c r="H45" s="17">
        <v>10063.619999999999</v>
      </c>
      <c r="I45" s="40"/>
      <c r="J45" s="40"/>
      <c r="K45" s="40"/>
      <c r="N45" s="15"/>
      <c r="O45" s="21"/>
      <c r="P45" s="13"/>
    </row>
    <row r="46" spans="1:16">
      <c r="A46" s="16">
        <v>43709</v>
      </c>
      <c r="B46" s="17">
        <v>173.07999999999998</v>
      </c>
      <c r="C46" s="17">
        <v>0.2569825</v>
      </c>
      <c r="D46" s="17">
        <v>70.625</v>
      </c>
      <c r="E46" s="17">
        <v>65.634999999999991</v>
      </c>
      <c r="F46">
        <v>4.8353999999999994E-2</v>
      </c>
      <c r="G46" s="40"/>
      <c r="H46" s="17">
        <v>9689.85</v>
      </c>
      <c r="I46" s="40"/>
      <c r="J46" s="40"/>
      <c r="K46" s="40"/>
      <c r="N46" s="15"/>
      <c r="O46" s="21"/>
      <c r="P46" s="13"/>
    </row>
    <row r="47" spans="1:16">
      <c r="A47" s="16">
        <v>43708</v>
      </c>
      <c r="B47" s="17">
        <v>171.60499999999999</v>
      </c>
      <c r="C47" s="17">
        <v>0.2579805</v>
      </c>
      <c r="D47" s="17">
        <v>67.265000000000001</v>
      </c>
      <c r="E47" s="17">
        <v>64.14</v>
      </c>
      <c r="F47">
        <v>4.8968999999999999E-2</v>
      </c>
      <c r="G47" s="40"/>
      <c r="H47" s="17">
        <v>9602.5099999999984</v>
      </c>
      <c r="I47" s="40"/>
      <c r="J47" s="40"/>
      <c r="K47" s="40"/>
      <c r="N47" s="15"/>
      <c r="O47" s="21"/>
      <c r="P47" s="13"/>
    </row>
    <row r="48" spans="1:16">
      <c r="A48" s="16">
        <v>43707</v>
      </c>
      <c r="B48" s="17">
        <v>170.13</v>
      </c>
      <c r="C48" s="17">
        <v>0.25502950000000002</v>
      </c>
      <c r="D48" s="17">
        <v>67.180000000000007</v>
      </c>
      <c r="E48" s="17">
        <v>64.025000000000006</v>
      </c>
      <c r="F48">
        <v>4.88455E-2</v>
      </c>
      <c r="G48" s="40"/>
      <c r="H48" s="17">
        <v>9542.2099999999991</v>
      </c>
      <c r="I48" s="40"/>
      <c r="J48" s="40"/>
      <c r="K48" s="40"/>
      <c r="N48" s="15"/>
      <c r="O48" s="21"/>
      <c r="P48" s="13"/>
    </row>
    <row r="49" spans="1:16">
      <c r="A49" s="16">
        <v>43706</v>
      </c>
      <c r="B49" s="17">
        <v>173.98000000000002</v>
      </c>
      <c r="C49" s="17">
        <v>0.255521</v>
      </c>
      <c r="D49" s="17">
        <v>69.685000000000002</v>
      </c>
      <c r="E49" s="17">
        <v>65.53</v>
      </c>
      <c r="F49">
        <v>4.7615000000000005E-2</v>
      </c>
      <c r="G49" s="40"/>
      <c r="H49" s="17">
        <v>9589.2099999999991</v>
      </c>
      <c r="I49" s="40"/>
      <c r="J49" s="40"/>
      <c r="K49" s="40"/>
      <c r="N49" s="15"/>
      <c r="O49" s="21"/>
      <c r="P49" s="13"/>
    </row>
    <row r="50" spans="1:16">
      <c r="A50" s="16">
        <v>43705</v>
      </c>
      <c r="B50" s="17">
        <v>187.715</v>
      </c>
      <c r="C50" s="17">
        <v>0.26162050000000003</v>
      </c>
      <c r="D50" s="17">
        <v>75.84</v>
      </c>
      <c r="E50" s="17">
        <v>69.795000000000002</v>
      </c>
      <c r="F50">
        <v>5.0520499999999996E-2</v>
      </c>
      <c r="G50" s="40"/>
      <c r="H50" s="17">
        <v>9998.0149999999994</v>
      </c>
      <c r="I50" s="40"/>
      <c r="J50" s="40"/>
      <c r="K50" s="40"/>
      <c r="N50" s="15"/>
      <c r="O50" s="21"/>
      <c r="P50" s="13"/>
    </row>
    <row r="51" spans="1:16">
      <c r="A51" s="16">
        <v>43704</v>
      </c>
      <c r="B51" s="17">
        <v>188.95499999999998</v>
      </c>
      <c r="C51" s="17">
        <v>0.26862900000000001</v>
      </c>
      <c r="D51" s="17">
        <v>78.635000000000005</v>
      </c>
      <c r="E51" s="17">
        <v>73.150000000000006</v>
      </c>
      <c r="F51">
        <v>5.4717000000000002E-2</v>
      </c>
      <c r="G51" s="40"/>
      <c r="H51" s="17">
        <v>10234.314999999999</v>
      </c>
      <c r="I51" s="40"/>
      <c r="J51" s="40"/>
      <c r="K51" s="40"/>
      <c r="N51" s="15"/>
      <c r="O51" s="21"/>
      <c r="P51" s="13"/>
    </row>
    <row r="52" spans="1:16">
      <c r="A52" s="16">
        <v>43703</v>
      </c>
      <c r="B52" s="17">
        <v>190.09</v>
      </c>
      <c r="C52" s="17">
        <v>0.27300350000000001</v>
      </c>
      <c r="D52" s="17">
        <v>81.28</v>
      </c>
      <c r="E52" s="17">
        <v>73.555000000000007</v>
      </c>
      <c r="F52">
        <v>5.5494500000000002E-2</v>
      </c>
      <c r="G52" s="40"/>
      <c r="H52" s="17">
        <v>10319.314999999999</v>
      </c>
      <c r="I52" s="40"/>
      <c r="J52" s="40"/>
      <c r="K52" s="40"/>
      <c r="N52" s="15"/>
      <c r="O52" s="21"/>
      <c r="P52" s="13"/>
    </row>
    <row r="53" spans="1:16">
      <c r="A53" s="16">
        <v>43702</v>
      </c>
      <c r="B53" s="17">
        <v>191.69499999999999</v>
      </c>
      <c r="C53" s="17">
        <v>0.27143899999999999</v>
      </c>
      <c r="D53" s="17">
        <v>80.734999999999999</v>
      </c>
      <c r="E53" s="17">
        <v>72.95</v>
      </c>
      <c r="F53">
        <v>5.5305E-2</v>
      </c>
      <c r="G53" s="40"/>
      <c r="H53" s="17">
        <v>10156.705000000002</v>
      </c>
      <c r="I53" s="40"/>
      <c r="J53" s="40"/>
      <c r="K53" s="40"/>
      <c r="N53" s="15"/>
      <c r="O53" s="21"/>
      <c r="P53" s="13"/>
    </row>
    <row r="54" spans="1:16">
      <c r="A54" s="16">
        <v>43701</v>
      </c>
      <c r="B54" s="17">
        <v>194.72499999999999</v>
      </c>
      <c r="C54" s="17">
        <v>0.27203500000000003</v>
      </c>
      <c r="D54" s="17">
        <v>80.415000000000006</v>
      </c>
      <c r="E54" s="17">
        <v>74.004999999999995</v>
      </c>
      <c r="F54">
        <v>5.6041499999999994E-2</v>
      </c>
      <c r="G54" s="40"/>
      <c r="H54" s="17">
        <v>10200.16</v>
      </c>
      <c r="I54" s="40"/>
      <c r="J54" s="40"/>
      <c r="K54" s="40"/>
      <c r="N54" s="15"/>
      <c r="O54" s="21"/>
      <c r="P54" s="13"/>
    </row>
    <row r="55" spans="1:16">
      <c r="A55" s="16">
        <v>43700</v>
      </c>
      <c r="B55" s="17">
        <v>193.51</v>
      </c>
      <c r="C55" s="17">
        <v>0.27306399999999997</v>
      </c>
      <c r="D55" s="17">
        <v>82.44</v>
      </c>
      <c r="E55" s="17">
        <v>74.28</v>
      </c>
      <c r="F55">
        <v>5.5431999999999995E-2</v>
      </c>
      <c r="G55" s="40"/>
      <c r="H55" s="17">
        <v>10260.315000000001</v>
      </c>
      <c r="I55" s="40"/>
      <c r="J55" s="40"/>
      <c r="K55" s="40"/>
      <c r="N55" s="15"/>
      <c r="O55" s="21"/>
      <c r="P55" s="13"/>
    </row>
    <row r="56" spans="1:16">
      <c r="A56" s="16">
        <v>43699</v>
      </c>
      <c r="B56" s="17">
        <v>190.68</v>
      </c>
      <c r="C56" s="17">
        <v>0.26765450000000002</v>
      </c>
      <c r="D56" s="17">
        <v>80.944999999999993</v>
      </c>
      <c r="E56" s="17">
        <v>72.94</v>
      </c>
      <c r="F56">
        <v>5.4316000000000003E-2</v>
      </c>
      <c r="G56" s="40"/>
      <c r="H56" s="17">
        <v>10032.23</v>
      </c>
      <c r="I56" s="40"/>
      <c r="J56" s="40"/>
      <c r="K56" s="40"/>
      <c r="N56" s="15"/>
      <c r="O56" s="21"/>
      <c r="P56" s="13"/>
    </row>
    <row r="57" spans="1:16">
      <c r="A57" s="16">
        <v>43698</v>
      </c>
      <c r="B57" s="17">
        <v>196.82499999999999</v>
      </c>
      <c r="C57" s="17">
        <v>0.26822649999999998</v>
      </c>
      <c r="D57" s="17">
        <v>82.800000000000011</v>
      </c>
      <c r="E57" s="17">
        <v>73.025000000000006</v>
      </c>
      <c r="F57">
        <v>5.4578000000000002E-2</v>
      </c>
      <c r="G57" s="40"/>
      <c r="H57" s="17">
        <v>10380.724999999999</v>
      </c>
      <c r="I57" s="40"/>
      <c r="J57" s="40"/>
      <c r="K57" s="40"/>
      <c r="N57" s="15"/>
      <c r="O57" s="21"/>
      <c r="P57" s="13"/>
    </row>
    <row r="58" spans="1:16">
      <c r="A58" s="16">
        <v>43697</v>
      </c>
      <c r="B58" s="17">
        <v>202.91500000000002</v>
      </c>
      <c r="C58" s="17">
        <v>0.27834150000000002</v>
      </c>
      <c r="D58" s="17">
        <v>87.765000000000001</v>
      </c>
      <c r="E58" s="17">
        <v>75.69</v>
      </c>
      <c r="F58">
        <v>5.5980000000000002E-2</v>
      </c>
      <c r="G58" s="40"/>
      <c r="H58" s="17">
        <v>10783</v>
      </c>
      <c r="I58" s="40"/>
      <c r="J58" s="40"/>
      <c r="K58" s="40"/>
      <c r="N58" s="15"/>
      <c r="O58" s="21"/>
      <c r="P58" s="13"/>
    </row>
    <row r="59" spans="1:16">
      <c r="A59" s="16">
        <v>43696</v>
      </c>
      <c r="B59" s="17">
        <v>199.06</v>
      </c>
      <c r="C59" s="17">
        <v>0.28375799999999995</v>
      </c>
      <c r="D59" s="17">
        <v>87.72</v>
      </c>
      <c r="E59" s="17">
        <v>77.194999999999993</v>
      </c>
      <c r="F59">
        <v>5.6695999999999996E-2</v>
      </c>
      <c r="G59" s="40"/>
      <c r="H59" s="17">
        <v>10614.625</v>
      </c>
      <c r="I59" s="40"/>
      <c r="J59" s="40"/>
      <c r="K59" s="40"/>
      <c r="N59" s="15"/>
      <c r="O59" s="21"/>
      <c r="P59" s="13"/>
    </row>
    <row r="60" spans="1:16">
      <c r="A60" s="16">
        <v>43695</v>
      </c>
      <c r="B60" s="17">
        <v>191.68</v>
      </c>
      <c r="C60" s="17">
        <v>0.27614850000000002</v>
      </c>
      <c r="D60" s="17">
        <v>84.87</v>
      </c>
      <c r="E60" s="17">
        <v>74.615000000000009</v>
      </c>
      <c r="F60">
        <v>5.4772000000000001E-2</v>
      </c>
      <c r="G60" s="40"/>
      <c r="H60" s="17">
        <v>10303.08</v>
      </c>
      <c r="I60" s="40"/>
      <c r="J60" s="40"/>
      <c r="K60" s="40"/>
      <c r="N60" s="15"/>
      <c r="O60" s="21"/>
      <c r="P60" s="13"/>
    </row>
    <row r="61" spans="1:16">
      <c r="A61" s="16">
        <v>43694</v>
      </c>
      <c r="B61" s="17">
        <v>186.11500000000001</v>
      </c>
      <c r="C61" s="17">
        <v>0.26364900000000002</v>
      </c>
      <c r="D61" s="17">
        <v>82.37</v>
      </c>
      <c r="E61" s="17">
        <v>73.8</v>
      </c>
      <c r="F61">
        <v>5.4246500000000003E-2</v>
      </c>
      <c r="G61" s="40"/>
      <c r="H61" s="17">
        <v>10269.66</v>
      </c>
      <c r="I61" s="40"/>
      <c r="J61" s="40"/>
      <c r="K61" s="40"/>
      <c r="N61" s="15"/>
      <c r="O61" s="21"/>
      <c r="P61" s="13"/>
    </row>
    <row r="62" spans="1:16">
      <c r="A62" s="16">
        <v>43693</v>
      </c>
      <c r="B62" s="17">
        <v>188.77499999999998</v>
      </c>
      <c r="C62" s="17">
        <v>0.26121450000000002</v>
      </c>
      <c r="D62" s="17">
        <v>80.924999999999997</v>
      </c>
      <c r="E62" s="17">
        <v>75.12</v>
      </c>
      <c r="F62">
        <v>5.3718000000000002E-2</v>
      </c>
      <c r="G62" s="40"/>
      <c r="H62" s="17">
        <v>10189.915000000001</v>
      </c>
      <c r="I62" s="40"/>
      <c r="J62" s="40"/>
      <c r="K62" s="40"/>
      <c r="N62" s="15"/>
      <c r="O62" s="21"/>
      <c r="P62" s="13"/>
    </row>
    <row r="63" spans="1:16">
      <c r="A63" s="16">
        <v>43692</v>
      </c>
      <c r="B63" s="17">
        <v>188.07</v>
      </c>
      <c r="C63" s="17">
        <v>0.26217650000000003</v>
      </c>
      <c r="D63" s="17">
        <v>78.69</v>
      </c>
      <c r="E63" s="17">
        <v>75.754999999999995</v>
      </c>
      <c r="F63">
        <v>5.3026500000000004E-2</v>
      </c>
      <c r="G63" s="40"/>
      <c r="H63" s="17">
        <v>10056.365</v>
      </c>
      <c r="I63" s="40"/>
      <c r="J63" s="40"/>
      <c r="K63" s="40"/>
      <c r="N63" s="15"/>
      <c r="O63" s="21"/>
      <c r="P63" s="13"/>
    </row>
    <row r="64" spans="1:16">
      <c r="A64" s="16">
        <v>43691</v>
      </c>
      <c r="B64" s="17">
        <v>208.83499999999998</v>
      </c>
      <c r="C64" s="17">
        <v>0.27480499999999997</v>
      </c>
      <c r="D64" s="17">
        <v>81.98</v>
      </c>
      <c r="E64" s="17">
        <v>80.754999999999995</v>
      </c>
      <c r="F64">
        <v>5.4558999999999996E-2</v>
      </c>
      <c r="G64" s="40"/>
      <c r="H64" s="17">
        <v>10458.849999999999</v>
      </c>
      <c r="I64" s="40"/>
      <c r="J64" s="40"/>
      <c r="K64" s="40"/>
      <c r="N64" s="15"/>
      <c r="O64" s="21"/>
      <c r="P64" s="13"/>
    </row>
    <row r="65" spans="1:16">
      <c r="A65" s="16">
        <v>43690</v>
      </c>
      <c r="B65" s="17">
        <v>211.36</v>
      </c>
      <c r="C65" s="17">
        <v>0.29737000000000002</v>
      </c>
      <c r="D65" s="17">
        <v>88.16</v>
      </c>
      <c r="E65" s="17">
        <v>84.834999999999994</v>
      </c>
      <c r="F65">
        <v>5.5830500000000005E-2</v>
      </c>
      <c r="G65" s="40"/>
      <c r="H65" s="17">
        <v>11125.189999999999</v>
      </c>
      <c r="I65" s="40"/>
      <c r="J65" s="40"/>
      <c r="K65" s="40"/>
      <c r="N65" s="15"/>
      <c r="O65" s="21"/>
      <c r="P65" s="13"/>
    </row>
    <row r="66" spans="1:16">
      <c r="A66" s="16">
        <v>43689</v>
      </c>
      <c r="B66" s="17">
        <v>216.1</v>
      </c>
      <c r="C66" s="17">
        <v>0.30101699999999998</v>
      </c>
      <c r="D66" s="17">
        <v>91.435000000000002</v>
      </c>
      <c r="E66" s="17">
        <v>87.669999999999987</v>
      </c>
      <c r="F66">
        <v>5.8384999999999999E-2</v>
      </c>
      <c r="G66" s="40"/>
      <c r="H66" s="17">
        <v>11424.57</v>
      </c>
      <c r="I66" s="40"/>
      <c r="J66" s="40"/>
      <c r="K66" s="40"/>
      <c r="N66" s="15"/>
      <c r="O66" s="21"/>
      <c r="P66" s="13"/>
    </row>
    <row r="67" spans="1:16">
      <c r="A67" s="16">
        <v>43688</v>
      </c>
      <c r="B67" s="17">
        <v>211.66499999999999</v>
      </c>
      <c r="C67" s="17">
        <v>0.30154599999999998</v>
      </c>
      <c r="D67" s="17">
        <v>91.28</v>
      </c>
      <c r="E67" s="17">
        <v>88.240000000000009</v>
      </c>
      <c r="F67">
        <v>6.0446E-2</v>
      </c>
      <c r="G67" s="40"/>
      <c r="H67" s="17">
        <v>11385.935000000001</v>
      </c>
      <c r="I67" s="40"/>
      <c r="J67" s="40"/>
      <c r="K67" s="40"/>
      <c r="N67" s="15"/>
      <c r="O67" s="21"/>
      <c r="P67" s="13"/>
    </row>
    <row r="68" spans="1:16">
      <c r="A68" s="16">
        <v>43687</v>
      </c>
      <c r="B68" s="17">
        <v>212.13</v>
      </c>
      <c r="C68" s="17">
        <v>0.299095</v>
      </c>
      <c r="D68" s="17">
        <v>92.644999999999996</v>
      </c>
      <c r="E68" s="17">
        <v>85.125</v>
      </c>
      <c r="F68">
        <v>5.7341500000000004E-2</v>
      </c>
      <c r="G68" s="40"/>
      <c r="H68" s="17">
        <v>11619.779999999999</v>
      </c>
      <c r="I68" s="40"/>
      <c r="J68" s="40"/>
      <c r="K68" s="40"/>
      <c r="N68" s="15"/>
      <c r="O68" s="21"/>
      <c r="P68" s="13"/>
    </row>
    <row r="69" spans="1:16">
      <c r="A69" s="16">
        <v>43686</v>
      </c>
      <c r="B69" s="17">
        <v>221.13499999999999</v>
      </c>
      <c r="C69" s="17">
        <v>0.30074449999999997</v>
      </c>
      <c r="D69" s="17">
        <v>93.14</v>
      </c>
      <c r="E69" s="17">
        <v>86.924999999999997</v>
      </c>
      <c r="F69">
        <v>5.8829999999999993E-2</v>
      </c>
      <c r="G69" s="40"/>
      <c r="H69" s="17">
        <v>11840.105</v>
      </c>
      <c r="I69" s="40"/>
      <c r="J69" s="40"/>
      <c r="K69" s="40"/>
      <c r="N69" s="15"/>
      <c r="O69" s="21"/>
      <c r="P69" s="13"/>
    </row>
    <row r="70" spans="1:16">
      <c r="A70" s="16">
        <v>43685</v>
      </c>
      <c r="B70" s="17">
        <v>226.64500000000001</v>
      </c>
      <c r="C70" s="17">
        <v>0.308865</v>
      </c>
      <c r="D70" s="17">
        <v>94.58</v>
      </c>
      <c r="E70" s="17">
        <v>90.11</v>
      </c>
      <c r="F70">
        <v>6.1914999999999998E-2</v>
      </c>
      <c r="G70" s="40"/>
      <c r="H70" s="17">
        <v>11767.795</v>
      </c>
      <c r="I70" s="40"/>
      <c r="J70" s="40"/>
      <c r="K70" s="40"/>
      <c r="N70" s="15"/>
      <c r="O70" s="21"/>
      <c r="P70" s="13"/>
    </row>
    <row r="71" spans="1:16">
      <c r="A71" s="16">
        <v>43684</v>
      </c>
      <c r="B71" s="17">
        <v>227.79500000000002</v>
      </c>
      <c r="C71" s="17">
        <v>0.31214649999999999</v>
      </c>
      <c r="D71" s="17">
        <v>93.47</v>
      </c>
      <c r="E71" s="17">
        <v>91.14</v>
      </c>
      <c r="F71">
        <v>6.3685999999999993E-2</v>
      </c>
      <c r="G71" s="40"/>
      <c r="H71" s="17">
        <v>11735.345000000001</v>
      </c>
      <c r="I71" s="40"/>
      <c r="J71" s="40"/>
      <c r="K71" s="40"/>
      <c r="N71" s="15"/>
      <c r="O71" s="21"/>
      <c r="P71" s="13"/>
    </row>
    <row r="72" spans="1:16">
      <c r="A72" s="16">
        <v>43683</v>
      </c>
      <c r="B72" s="17">
        <v>236.685</v>
      </c>
      <c r="C72" s="17">
        <v>0.31692049999999999</v>
      </c>
      <c r="D72" s="17">
        <v>92.53</v>
      </c>
      <c r="E72" s="17">
        <v>95.32</v>
      </c>
      <c r="F72">
        <v>6.3895499999999994E-2</v>
      </c>
      <c r="G72" s="40"/>
      <c r="H72" s="17">
        <v>11782.275</v>
      </c>
      <c r="I72" s="40"/>
      <c r="J72" s="40"/>
      <c r="K72" s="40"/>
      <c r="N72" s="15"/>
      <c r="O72" s="21"/>
      <c r="P72" s="13"/>
    </row>
    <row r="73" spans="1:16">
      <c r="A73" s="16">
        <v>43682</v>
      </c>
      <c r="B73" s="17">
        <v>229.14499999999998</v>
      </c>
      <c r="C73" s="17">
        <v>0.32541200000000003</v>
      </c>
      <c r="D73" s="17">
        <v>91.394999999999996</v>
      </c>
      <c r="E73" s="17">
        <v>99.34</v>
      </c>
      <c r="F73">
        <v>6.5012500000000001E-2</v>
      </c>
      <c r="G73" s="40"/>
      <c r="H73" s="17">
        <v>11427.915000000001</v>
      </c>
      <c r="I73" s="40"/>
      <c r="J73" s="40"/>
      <c r="K73" s="40"/>
      <c r="N73" s="15"/>
      <c r="O73" s="21"/>
      <c r="P73" s="13"/>
    </row>
    <row r="74" spans="1:16">
      <c r="A74" s="16">
        <v>43681</v>
      </c>
      <c r="B74" s="17">
        <v>223.405</v>
      </c>
      <c r="C74" s="17">
        <v>0.31762500000000005</v>
      </c>
      <c r="D74" s="17">
        <v>87.57</v>
      </c>
      <c r="E74" s="17">
        <v>93.42</v>
      </c>
      <c r="F74">
        <v>6.3347500000000001E-2</v>
      </c>
      <c r="G74" s="40"/>
      <c r="H74" s="17">
        <v>10814.744999999999</v>
      </c>
      <c r="I74" s="40"/>
      <c r="J74" s="40"/>
      <c r="K74" s="40"/>
      <c r="N74" s="15"/>
      <c r="O74" s="21"/>
      <c r="P74" s="13"/>
    </row>
    <row r="75" spans="1:16">
      <c r="A75" s="16">
        <v>43680</v>
      </c>
      <c r="B75" s="17">
        <v>221.26</v>
      </c>
      <c r="C75" s="17">
        <v>0.3156735</v>
      </c>
      <c r="D75" s="17">
        <v>86.314999999999998</v>
      </c>
      <c r="E75" s="17">
        <v>95.5</v>
      </c>
      <c r="F75">
        <v>6.3949499999999992E-2</v>
      </c>
      <c r="G75" s="40"/>
      <c r="H75" s="17">
        <v>10725.14</v>
      </c>
      <c r="I75" s="40"/>
      <c r="J75" s="40"/>
      <c r="K75" s="40"/>
      <c r="N75" s="15"/>
      <c r="O75" s="21"/>
      <c r="P75" s="13"/>
    </row>
    <row r="76" spans="1:16">
      <c r="A76" s="16">
        <v>43679</v>
      </c>
      <c r="B76" s="17">
        <v>220.03</v>
      </c>
      <c r="C76" s="17">
        <v>0.31486000000000003</v>
      </c>
      <c r="D76" s="17">
        <v>83.59</v>
      </c>
      <c r="E76" s="17">
        <v>96.37</v>
      </c>
      <c r="F76">
        <v>6.4309500000000006E-2</v>
      </c>
      <c r="G76" s="40"/>
      <c r="H76" s="17">
        <v>10514.48</v>
      </c>
      <c r="I76" s="40"/>
      <c r="J76" s="40"/>
      <c r="K76" s="40"/>
      <c r="N76" s="15"/>
      <c r="O76" s="21"/>
      <c r="P76" s="13"/>
    </row>
    <row r="77" spans="1:16">
      <c r="A77" s="16">
        <v>43678</v>
      </c>
      <c r="B77" s="17">
        <v>218.68</v>
      </c>
      <c r="C77" s="17">
        <v>0.31699250000000001</v>
      </c>
      <c r="D77" s="17">
        <v>81.234999999999999</v>
      </c>
      <c r="E77" s="17">
        <v>98.12</v>
      </c>
      <c r="F77">
        <v>6.5196499999999991E-2</v>
      </c>
      <c r="G77" s="40"/>
      <c r="H77" s="17">
        <v>10184.470000000001</v>
      </c>
      <c r="I77" s="40"/>
      <c r="J77" s="40"/>
      <c r="K77" s="40"/>
      <c r="N77" s="15"/>
      <c r="O77" s="21"/>
      <c r="P77" s="13"/>
    </row>
    <row r="78" spans="1:16">
      <c r="A78" s="16">
        <v>43677</v>
      </c>
      <c r="B78" s="17">
        <v>214.57</v>
      </c>
      <c r="C78" s="17">
        <v>0.31985450000000004</v>
      </c>
      <c r="D78" s="17">
        <v>80.224999999999994</v>
      </c>
      <c r="E78" s="17">
        <v>94.905000000000001</v>
      </c>
      <c r="F78">
        <v>6.5535499999999997E-2</v>
      </c>
      <c r="G78" s="40"/>
      <c r="H78" s="17">
        <v>9841.8649999999998</v>
      </c>
      <c r="I78" s="40"/>
      <c r="J78" s="40"/>
      <c r="K78" s="40"/>
      <c r="N78" s="15"/>
      <c r="O78" s="21"/>
      <c r="P78" s="13"/>
    </row>
    <row r="79" spans="1:16">
      <c r="A79" s="16">
        <v>43676</v>
      </c>
      <c r="B79" s="17">
        <v>212.47500000000002</v>
      </c>
      <c r="C79" s="17">
        <v>0.31413599999999997</v>
      </c>
      <c r="D79" s="17">
        <v>78.759999999999991</v>
      </c>
      <c r="E79" s="17">
        <v>90.60499999999999</v>
      </c>
      <c r="F79">
        <v>6.3889500000000002E-2</v>
      </c>
      <c r="G79" s="40"/>
      <c r="H79" s="17">
        <v>9569.5499999999993</v>
      </c>
      <c r="I79" s="40"/>
      <c r="J79" s="40"/>
      <c r="K79" s="40"/>
      <c r="N79" s="15"/>
      <c r="O79" s="21"/>
      <c r="P79" s="13"/>
    </row>
    <row r="80" spans="1:16">
      <c r="A80" s="16">
        <v>43675</v>
      </c>
      <c r="B80" s="17">
        <v>212.52500000000001</v>
      </c>
      <c r="C80" s="17">
        <v>0.31091599999999997</v>
      </c>
      <c r="D80" s="17">
        <v>79.13</v>
      </c>
      <c r="E80" s="17">
        <v>89.97999999999999</v>
      </c>
      <c r="F80">
        <v>6.3309500000000005E-2</v>
      </c>
      <c r="G80" s="40"/>
      <c r="H80" s="17">
        <v>9577.2999999999993</v>
      </c>
      <c r="I80" s="40"/>
      <c r="J80" s="40"/>
      <c r="K80" s="40"/>
      <c r="N80" s="15"/>
      <c r="O80" s="21"/>
      <c r="P80" s="13"/>
    </row>
    <row r="81" spans="1:16">
      <c r="A81" s="16">
        <v>43674</v>
      </c>
      <c r="B81" s="17">
        <v>209.72499999999999</v>
      </c>
      <c r="C81" s="17">
        <v>0.30844199999999999</v>
      </c>
      <c r="D81" s="17">
        <v>80.040000000000006</v>
      </c>
      <c r="E81" s="17">
        <v>87.88</v>
      </c>
      <c r="F81">
        <v>6.2604999999999994E-2</v>
      </c>
      <c r="G81" s="40"/>
      <c r="H81" s="17">
        <v>9413.9249999999993</v>
      </c>
      <c r="I81" s="40"/>
      <c r="J81" s="40"/>
      <c r="K81" s="40"/>
      <c r="N81" s="15"/>
      <c r="O81" s="21"/>
      <c r="P81" s="13"/>
    </row>
    <row r="82" spans="1:16">
      <c r="A82" s="16">
        <v>43673</v>
      </c>
      <c r="B82" s="17">
        <v>221.57</v>
      </c>
      <c r="C82" s="17">
        <v>0.31679299999999999</v>
      </c>
      <c r="D82" s="17">
        <v>80.3</v>
      </c>
      <c r="E82" s="17">
        <v>91.675000000000011</v>
      </c>
      <c r="F82">
        <v>6.5038499999999999E-2</v>
      </c>
      <c r="G82" s="40"/>
      <c r="H82" s="17">
        <v>9789.42</v>
      </c>
      <c r="I82" s="40"/>
      <c r="J82" s="40"/>
      <c r="K82" s="40"/>
      <c r="N82" s="15"/>
      <c r="O82" s="21"/>
      <c r="P82" s="13"/>
    </row>
    <row r="83" spans="1:16">
      <c r="A83" s="16">
        <v>43672</v>
      </c>
      <c r="B83" s="17">
        <v>219.935</v>
      </c>
      <c r="C83" s="17">
        <v>0.31711400000000001</v>
      </c>
      <c r="D83" s="17">
        <v>79.88</v>
      </c>
      <c r="E83" s="17">
        <v>92.65</v>
      </c>
      <c r="F83">
        <v>6.5433500000000006E-2</v>
      </c>
      <c r="G83" s="40"/>
      <c r="H83" s="17">
        <v>9817.25</v>
      </c>
      <c r="I83" s="40"/>
      <c r="J83" s="40"/>
      <c r="K83" s="40"/>
      <c r="N83" s="15"/>
      <c r="O83" s="21"/>
      <c r="P83" s="13"/>
    </row>
    <row r="84" spans="1:16">
      <c r="A84" s="16">
        <v>43671</v>
      </c>
      <c r="B84" s="17">
        <v>220.61</v>
      </c>
      <c r="C84" s="17">
        <v>0.31762200000000002</v>
      </c>
      <c r="D84" s="17">
        <v>81.914999999999992</v>
      </c>
      <c r="E84" s="17">
        <v>94.16</v>
      </c>
      <c r="F84">
        <v>6.6860499999999989E-2</v>
      </c>
      <c r="G84" s="40"/>
      <c r="H84" s="17">
        <v>9964.1049999999996</v>
      </c>
      <c r="I84" s="40"/>
      <c r="J84" s="40"/>
      <c r="K84" s="40"/>
      <c r="N84" s="15"/>
      <c r="O84" s="21"/>
      <c r="P84" s="13"/>
    </row>
    <row r="85" spans="1:16">
      <c r="A85" s="16">
        <v>43670</v>
      </c>
      <c r="B85" s="17">
        <v>215.04500000000002</v>
      </c>
      <c r="C85" s="17">
        <v>0.31087350000000002</v>
      </c>
      <c r="D85" s="17">
        <v>80.199999999999989</v>
      </c>
      <c r="E85" s="17">
        <v>92.284999999999997</v>
      </c>
      <c r="F85">
        <v>6.4484E-2</v>
      </c>
      <c r="G85" s="40"/>
      <c r="H85" s="17">
        <v>9761.5550000000003</v>
      </c>
      <c r="I85" s="40"/>
      <c r="J85" s="40"/>
      <c r="K85" s="40"/>
      <c r="N85" s="15"/>
      <c r="O85" s="21"/>
      <c r="P85" s="13"/>
    </row>
    <row r="86" spans="1:16">
      <c r="A86" s="16">
        <v>43669</v>
      </c>
      <c r="B86" s="17">
        <v>218.04500000000002</v>
      </c>
      <c r="C86" s="17">
        <v>0.31500050000000002</v>
      </c>
      <c r="D86" s="17">
        <v>81.91</v>
      </c>
      <c r="E86" s="17">
        <v>92.460000000000008</v>
      </c>
      <c r="F86">
        <v>6.6653500000000004E-2</v>
      </c>
      <c r="G86" s="40"/>
      <c r="H86" s="17">
        <v>10115.174999999999</v>
      </c>
      <c r="I86" s="40"/>
      <c r="J86" s="40"/>
      <c r="K86" s="40"/>
      <c r="N86" s="15"/>
      <c r="O86" s="21"/>
      <c r="P86" s="13"/>
    </row>
    <row r="87" spans="1:16">
      <c r="A87" s="16">
        <v>43668</v>
      </c>
      <c r="B87" s="17">
        <v>226.28</v>
      </c>
      <c r="C87" s="17">
        <v>0.32490150000000001</v>
      </c>
      <c r="D87" s="17">
        <v>83.384999999999991</v>
      </c>
      <c r="E87" s="17">
        <v>96.275000000000006</v>
      </c>
      <c r="F87">
        <v>6.7112000000000005E-2</v>
      </c>
      <c r="G87" s="40"/>
      <c r="H87" s="17">
        <v>10403.355</v>
      </c>
      <c r="I87" s="40"/>
      <c r="J87" s="40"/>
      <c r="K87" s="40"/>
      <c r="N87" s="15"/>
      <c r="O87" s="21"/>
      <c r="P87" s="13"/>
    </row>
    <row r="88" spans="1:16">
      <c r="A88" s="16">
        <v>43667</v>
      </c>
      <c r="B88" s="17">
        <v>229.51499999999999</v>
      </c>
      <c r="C88" s="17">
        <v>0.32958900000000002</v>
      </c>
      <c r="D88" s="17">
        <v>85.22</v>
      </c>
      <c r="E88" s="17">
        <v>99.210000000000008</v>
      </c>
      <c r="F88">
        <v>6.8079499999999987E-2</v>
      </c>
      <c r="G88" s="40"/>
      <c r="H88" s="17">
        <v>10615.744999999999</v>
      </c>
      <c r="I88" s="40"/>
      <c r="J88" s="40"/>
      <c r="K88" s="40"/>
      <c r="N88" s="15"/>
      <c r="O88" s="21"/>
      <c r="P88" s="13"/>
    </row>
    <row r="89" spans="1:16">
      <c r="A89" s="16">
        <v>43666</v>
      </c>
      <c r="B89" s="17">
        <v>227.80500000000001</v>
      </c>
      <c r="C89" s="17">
        <v>0.33027799999999996</v>
      </c>
      <c r="D89" s="17">
        <v>84.68</v>
      </c>
      <c r="E89" s="17">
        <v>101.16</v>
      </c>
      <c r="F89">
        <v>6.8548999999999999E-2</v>
      </c>
      <c r="G89" s="40"/>
      <c r="H89" s="17">
        <v>10749.970000000001</v>
      </c>
      <c r="I89" s="40"/>
      <c r="J89" s="40"/>
      <c r="K89" s="40"/>
      <c r="N89" s="15"/>
      <c r="O89" s="21"/>
      <c r="P89" s="13"/>
    </row>
    <row r="90" spans="1:16">
      <c r="A90" s="16">
        <v>43665</v>
      </c>
      <c r="B90" s="17">
        <v>226.8</v>
      </c>
      <c r="C90" s="17">
        <v>0.319328</v>
      </c>
      <c r="D90" s="17">
        <v>82.454999999999998</v>
      </c>
      <c r="E90" s="17">
        <v>98.45</v>
      </c>
      <c r="F90">
        <v>6.790199999999999E-2</v>
      </c>
      <c r="G90" s="40"/>
      <c r="H90" s="17">
        <v>10473.305</v>
      </c>
      <c r="I90" s="40"/>
      <c r="J90" s="40"/>
      <c r="K90" s="40"/>
      <c r="N90" s="15"/>
      <c r="O90" s="21"/>
      <c r="P90" s="13"/>
    </row>
    <row r="91" spans="1:16">
      <c r="A91" s="16">
        <v>43664</v>
      </c>
      <c r="B91" s="17">
        <v>220.34</v>
      </c>
      <c r="C91" s="17">
        <v>0.31656499999999999</v>
      </c>
      <c r="D91" s="17">
        <v>80.125</v>
      </c>
      <c r="E91" s="17">
        <v>95.300000000000011</v>
      </c>
      <c r="F91">
        <v>6.6391499999999992E-2</v>
      </c>
      <c r="G91" s="40"/>
      <c r="H91" s="17">
        <v>10056.82</v>
      </c>
      <c r="I91" s="40"/>
      <c r="J91" s="40"/>
      <c r="K91" s="40"/>
      <c r="N91" s="15"/>
      <c r="O91" s="21"/>
      <c r="P91" s="13"/>
    </row>
    <row r="92" spans="1:16">
      <c r="A92" s="16">
        <v>43663</v>
      </c>
      <c r="B92" s="17">
        <v>208.52499999999998</v>
      </c>
      <c r="C92" s="17">
        <v>0.30836549999999996</v>
      </c>
      <c r="D92" s="17">
        <v>75.754999999999995</v>
      </c>
      <c r="E92" s="17">
        <v>85.275000000000006</v>
      </c>
      <c r="F92">
        <v>6.4971000000000001E-2</v>
      </c>
      <c r="G92" s="40"/>
      <c r="H92" s="17">
        <v>9563.1299999999992</v>
      </c>
      <c r="I92" s="40"/>
      <c r="J92" s="40"/>
      <c r="K92" s="40"/>
      <c r="N92" s="15"/>
      <c r="O92" s="21"/>
      <c r="P92" s="13"/>
    </row>
    <row r="93" spans="1:16">
      <c r="A93" s="16">
        <v>43662</v>
      </c>
      <c r="B93" s="17">
        <v>232.13</v>
      </c>
      <c r="C93" s="17">
        <v>0.30576800000000004</v>
      </c>
      <c r="D93" s="17">
        <v>81.38</v>
      </c>
      <c r="E93" s="17">
        <v>84.78</v>
      </c>
      <c r="F93">
        <v>6.6659999999999997E-2</v>
      </c>
      <c r="G93" s="40"/>
      <c r="H93" s="17">
        <v>10222.369999999999</v>
      </c>
      <c r="I93" s="40"/>
      <c r="J93" s="40"/>
      <c r="K93" s="40"/>
      <c r="N93" s="15"/>
      <c r="O93" s="21"/>
      <c r="P93" s="13"/>
    </row>
    <row r="94" spans="1:16">
      <c r="A94" s="16">
        <v>43661</v>
      </c>
      <c r="B94" s="17">
        <v>231.5</v>
      </c>
      <c r="C94" s="17">
        <v>0.310226</v>
      </c>
      <c r="D94" s="17">
        <v>83.234999999999999</v>
      </c>
      <c r="E94" s="17">
        <v>89.155000000000001</v>
      </c>
      <c r="F94">
        <v>6.6386500000000001E-2</v>
      </c>
      <c r="G94" s="40"/>
      <c r="H94" s="17">
        <v>10522.39</v>
      </c>
      <c r="I94" s="40"/>
      <c r="J94" s="40"/>
      <c r="K94" s="40"/>
      <c r="N94" s="15"/>
      <c r="O94" s="21"/>
      <c r="P94" s="13"/>
    </row>
    <row r="95" spans="1:16">
      <c r="A95" s="16">
        <v>43660</v>
      </c>
      <c r="B95" s="17">
        <v>269.45999999999998</v>
      </c>
      <c r="C95" s="17">
        <v>0.32009500000000002</v>
      </c>
      <c r="D95" s="17">
        <v>90.034999999999997</v>
      </c>
      <c r="E95" s="17">
        <v>95.245000000000005</v>
      </c>
      <c r="F95">
        <v>6.7894499999999997E-2</v>
      </c>
      <c r="G95" s="40"/>
      <c r="H95" s="17">
        <v>10842.89</v>
      </c>
      <c r="I95" s="40"/>
      <c r="J95" s="40"/>
      <c r="K95" s="40"/>
      <c r="N95" s="15"/>
      <c r="O95" s="21"/>
      <c r="P95" s="13"/>
    </row>
    <row r="96" spans="1:16">
      <c r="A96" s="16">
        <v>43659</v>
      </c>
      <c r="B96" s="17">
        <v>276.49</v>
      </c>
      <c r="C96" s="17">
        <v>0.33518599999999998</v>
      </c>
      <c r="D96" s="17">
        <v>93.765000000000001</v>
      </c>
      <c r="E96" s="17">
        <v>101.80000000000001</v>
      </c>
      <c r="F96">
        <v>7.5056499999999998E-2</v>
      </c>
      <c r="G96" s="40"/>
      <c r="H96" s="17">
        <v>11375.22</v>
      </c>
      <c r="I96" s="40"/>
      <c r="J96" s="40"/>
      <c r="K96" s="40"/>
      <c r="N96" s="15"/>
      <c r="O96" s="21"/>
      <c r="P96" s="13"/>
    </row>
    <row r="97" spans="1:16">
      <c r="A97" s="16">
        <v>43658</v>
      </c>
      <c r="B97" s="17">
        <v>273.77499999999998</v>
      </c>
      <c r="C97" s="17">
        <v>0.3365435</v>
      </c>
      <c r="D97" s="17">
        <v>92.265000000000001</v>
      </c>
      <c r="E97" s="17">
        <v>103.785</v>
      </c>
      <c r="F97">
        <v>7.6833000000000012E-2</v>
      </c>
      <c r="G97" s="40"/>
      <c r="H97" s="17">
        <v>11542.314999999999</v>
      </c>
      <c r="I97" s="40"/>
      <c r="J97" s="40"/>
      <c r="K97" s="40"/>
      <c r="N97" s="15"/>
      <c r="O97" s="21"/>
      <c r="P97" s="13"/>
    </row>
    <row r="98" spans="1:16">
      <c r="A98" s="16">
        <v>43657</v>
      </c>
      <c r="B98" s="17">
        <v>289.98500000000001</v>
      </c>
      <c r="C98" s="17">
        <v>0.34328000000000003</v>
      </c>
      <c r="D98" s="17">
        <v>91.034999999999997</v>
      </c>
      <c r="E98" s="17">
        <v>102.925</v>
      </c>
      <c r="F98">
        <v>7.9782999999999993E-2</v>
      </c>
      <c r="G98" s="40"/>
      <c r="H98" s="17">
        <v>11651.77</v>
      </c>
      <c r="I98" s="40"/>
      <c r="J98" s="40"/>
      <c r="K98" s="40"/>
      <c r="N98" s="15"/>
      <c r="O98" s="21"/>
      <c r="P98" s="13"/>
    </row>
    <row r="99" spans="1:16">
      <c r="A99" s="16">
        <v>43656</v>
      </c>
      <c r="B99" s="17">
        <v>310.96000000000004</v>
      </c>
      <c r="C99" s="17">
        <v>0.37499899999999997</v>
      </c>
      <c r="D99" s="17">
        <v>97.074999999999989</v>
      </c>
      <c r="E99" s="17">
        <v>111.96</v>
      </c>
      <c r="F99">
        <v>8.5746500000000003E-2</v>
      </c>
      <c r="G99" s="40"/>
      <c r="H99" s="17">
        <v>12420.255000000001</v>
      </c>
      <c r="I99" s="40"/>
      <c r="J99" s="40"/>
      <c r="K99" s="40"/>
      <c r="N99" s="15"/>
      <c r="O99" s="21"/>
      <c r="P99" s="13"/>
    </row>
    <row r="100" spans="1:16">
      <c r="A100" s="16">
        <v>43655</v>
      </c>
      <c r="B100" s="17">
        <v>315.77499999999998</v>
      </c>
      <c r="C100" s="17">
        <v>0.39891750000000004</v>
      </c>
      <c r="D100" s="17">
        <v>101.27500000000001</v>
      </c>
      <c r="E100" s="17">
        <v>121.2</v>
      </c>
      <c r="F100">
        <v>9.2016000000000001E-2</v>
      </c>
      <c r="G100" s="40"/>
      <c r="H100" s="17">
        <v>12506.195</v>
      </c>
      <c r="I100" s="40"/>
      <c r="J100" s="40"/>
      <c r="K100" s="40"/>
      <c r="N100" s="15"/>
      <c r="O100" s="21"/>
      <c r="P100" s="13"/>
    </row>
    <row r="101" spans="1:16">
      <c r="A101" s="16">
        <v>43654</v>
      </c>
      <c r="B101" s="17">
        <v>310</v>
      </c>
      <c r="C101" s="17">
        <v>0.397509</v>
      </c>
      <c r="D101" s="17">
        <v>104.065</v>
      </c>
      <c r="E101" s="17">
        <v>121.84</v>
      </c>
      <c r="F101">
        <v>9.1371999999999995E-2</v>
      </c>
      <c r="G101" s="40"/>
      <c r="H101" s="17">
        <v>11869.6</v>
      </c>
      <c r="I101" s="40"/>
      <c r="J101" s="40"/>
      <c r="K101" s="40"/>
      <c r="N101" s="15"/>
      <c r="O101" s="21"/>
      <c r="P101" s="13"/>
    </row>
    <row r="102" spans="1:16">
      <c r="A102" s="16">
        <v>43653</v>
      </c>
      <c r="B102" s="17">
        <v>298.87</v>
      </c>
      <c r="C102" s="17">
        <v>0.39325549999999998</v>
      </c>
      <c r="D102" s="17">
        <v>100.17500000000001</v>
      </c>
      <c r="E102" s="17">
        <v>118.985</v>
      </c>
      <c r="F102">
        <v>8.9798000000000003E-2</v>
      </c>
      <c r="G102" s="40"/>
      <c r="H102" s="17">
        <v>11345.21</v>
      </c>
      <c r="I102" s="40"/>
      <c r="J102" s="40"/>
      <c r="K102" s="40"/>
      <c r="N102" s="15"/>
      <c r="O102" s="21"/>
      <c r="P102" s="13"/>
    </row>
    <row r="103" spans="1:16">
      <c r="A103" s="16">
        <v>43652</v>
      </c>
      <c r="B103" s="17">
        <v>291.94</v>
      </c>
      <c r="C103" s="17">
        <v>0.3934185</v>
      </c>
      <c r="D103" s="17">
        <v>94.05</v>
      </c>
      <c r="E103" s="17">
        <v>119.31</v>
      </c>
      <c r="F103">
        <v>9.0124499999999996E-2</v>
      </c>
      <c r="G103" s="40"/>
      <c r="H103" s="17">
        <v>11301.755000000001</v>
      </c>
      <c r="I103" s="40"/>
      <c r="J103" s="40"/>
      <c r="K103" s="40"/>
      <c r="N103" s="15"/>
      <c r="O103" s="21"/>
      <c r="P103" s="13"/>
    </row>
    <row r="104" spans="1:16">
      <c r="A104" s="16">
        <v>43651</v>
      </c>
      <c r="B104" s="17">
        <v>289.14999999999998</v>
      </c>
      <c r="C104" s="17">
        <v>0.38217000000000001</v>
      </c>
      <c r="D104" s="17">
        <v>89.15</v>
      </c>
      <c r="E104" s="17">
        <v>118.9</v>
      </c>
      <c r="F104">
        <v>9.0065000000000006E-2</v>
      </c>
      <c r="G104" s="40"/>
      <c r="H104" s="17">
        <v>11135.31</v>
      </c>
      <c r="I104" s="40"/>
      <c r="J104" s="40"/>
      <c r="K104" s="40"/>
      <c r="N104" s="15"/>
      <c r="O104" s="21"/>
      <c r="P104" s="13"/>
    </row>
    <row r="105" spans="1:16">
      <c r="A105" s="16">
        <v>43650</v>
      </c>
      <c r="B105" s="17">
        <v>303.495</v>
      </c>
      <c r="C105" s="17">
        <v>0.39831450000000002</v>
      </c>
      <c r="D105" s="17">
        <v>90.344999999999999</v>
      </c>
      <c r="E105" s="17">
        <v>122.86</v>
      </c>
      <c r="F105">
        <v>9.2425499999999994E-2</v>
      </c>
      <c r="G105" s="40"/>
      <c r="H105" s="17">
        <v>11586.325000000001</v>
      </c>
      <c r="I105" s="40"/>
      <c r="J105" s="40"/>
      <c r="K105" s="40"/>
      <c r="N105" s="15"/>
      <c r="O105" s="21"/>
      <c r="P105" s="13"/>
    </row>
    <row r="106" spans="1:16">
      <c r="A106" s="16">
        <v>43649</v>
      </c>
      <c r="B106" s="17">
        <v>297.54999999999995</v>
      </c>
      <c r="C106" s="17">
        <v>0.40298149999999999</v>
      </c>
      <c r="D106" s="17">
        <v>89.050000000000011</v>
      </c>
      <c r="E106" s="17">
        <v>121.05500000000001</v>
      </c>
      <c r="F106">
        <v>9.0947E-2</v>
      </c>
      <c r="G106" s="40"/>
      <c r="H106" s="17">
        <v>11393.119999999999</v>
      </c>
      <c r="I106" s="40"/>
      <c r="J106" s="40"/>
      <c r="K106" s="40"/>
      <c r="N106" s="15"/>
      <c r="O106" s="21"/>
      <c r="P106" s="13"/>
    </row>
    <row r="107" spans="1:16">
      <c r="A107" s="16">
        <v>43648</v>
      </c>
      <c r="B107" s="17">
        <v>294.60000000000002</v>
      </c>
      <c r="C107" s="17">
        <v>0.39710699999999999</v>
      </c>
      <c r="D107" s="17">
        <v>85.42</v>
      </c>
      <c r="E107" s="17">
        <v>117.97</v>
      </c>
      <c r="F107">
        <v>8.8408E-2</v>
      </c>
      <c r="G107" s="40"/>
      <c r="H107" s="17">
        <v>10325.035</v>
      </c>
      <c r="I107" s="40"/>
      <c r="J107" s="40"/>
      <c r="K107" s="40"/>
      <c r="N107" s="15"/>
      <c r="O107" s="21"/>
      <c r="P107" s="13"/>
    </row>
    <row r="108" spans="1:16">
      <c r="A108" s="16">
        <v>43647</v>
      </c>
      <c r="B108" s="17">
        <v>295.64999999999998</v>
      </c>
      <c r="C108" s="17">
        <v>0.40364549999999999</v>
      </c>
      <c r="D108" s="17">
        <v>88.72999999999999</v>
      </c>
      <c r="E108" s="17">
        <v>120.12</v>
      </c>
      <c r="F108">
        <v>9.1194499999999998E-2</v>
      </c>
      <c r="G108" s="40"/>
      <c r="H108" s="17">
        <v>10647.875</v>
      </c>
      <c r="I108" s="40"/>
      <c r="J108" s="40"/>
      <c r="K108" s="40"/>
      <c r="N108" s="15"/>
      <c r="O108" s="21"/>
      <c r="P108" s="13"/>
    </row>
    <row r="109" spans="1:16">
      <c r="A109" s="16">
        <v>43646</v>
      </c>
      <c r="B109" s="17">
        <v>321.185</v>
      </c>
      <c r="C109" s="17">
        <v>0.41279549999999998</v>
      </c>
      <c r="D109" s="17">
        <v>94.009999999999991</v>
      </c>
      <c r="E109" s="17">
        <v>128.35</v>
      </c>
      <c r="F109">
        <v>9.63865E-2</v>
      </c>
      <c r="G109" s="40"/>
      <c r="H109" s="17">
        <v>11488.695</v>
      </c>
      <c r="I109" s="40"/>
      <c r="J109" s="40"/>
      <c r="K109" s="40"/>
      <c r="N109" s="15"/>
      <c r="O109" s="21"/>
      <c r="P109" s="13"/>
    </row>
    <row r="110" spans="1:16">
      <c r="A110" s="16">
        <v>43645</v>
      </c>
      <c r="B110" s="17">
        <v>316.65999999999997</v>
      </c>
      <c r="C110" s="17">
        <v>0.4178345</v>
      </c>
      <c r="D110" s="17">
        <v>97.775000000000006</v>
      </c>
      <c r="E110" s="17">
        <v>125.98</v>
      </c>
      <c r="F110">
        <v>9.6072500000000005E-2</v>
      </c>
      <c r="G110" s="40"/>
      <c r="H110" s="17">
        <v>11954.645</v>
      </c>
      <c r="I110" s="40"/>
      <c r="J110" s="40"/>
      <c r="K110" s="40"/>
      <c r="N110" s="15"/>
      <c r="O110" s="21"/>
      <c r="P110" s="13"/>
    </row>
    <row r="111" spans="1:16">
      <c r="A111" s="16">
        <v>43644</v>
      </c>
      <c r="B111" s="17">
        <v>303.58499999999998</v>
      </c>
      <c r="C111" s="17">
        <v>0.415076</v>
      </c>
      <c r="D111" s="17">
        <v>97.405000000000001</v>
      </c>
      <c r="E111" s="17">
        <v>117.745</v>
      </c>
      <c r="F111">
        <v>9.3830999999999998E-2</v>
      </c>
      <c r="G111" s="40"/>
      <c r="H111" s="17">
        <v>11679.834999999999</v>
      </c>
      <c r="I111" s="40"/>
      <c r="J111" s="40"/>
      <c r="K111" s="40"/>
      <c r="N111" s="15"/>
      <c r="O111" s="21"/>
      <c r="P111" s="13"/>
    </row>
    <row r="112" spans="1:16">
      <c r="A112" s="16">
        <v>43643</v>
      </c>
      <c r="B112" s="17">
        <v>340.19499999999999</v>
      </c>
      <c r="C112" s="17">
        <v>0.4330175</v>
      </c>
      <c r="D112" s="17">
        <v>96.085000000000008</v>
      </c>
      <c r="E112" s="17">
        <v>121.35499999999999</v>
      </c>
      <c r="F112">
        <v>9.4135999999999997E-2</v>
      </c>
      <c r="G112" s="40"/>
      <c r="H112" s="17">
        <v>11901.494999999999</v>
      </c>
      <c r="I112" s="40"/>
      <c r="J112" s="40"/>
      <c r="K112" s="40"/>
      <c r="N112" s="15"/>
      <c r="O112" s="21"/>
      <c r="P112" s="13"/>
    </row>
    <row r="113" spans="1:16">
      <c r="A113" s="16">
        <v>43642</v>
      </c>
      <c r="B113" s="17">
        <v>339.69499999999999</v>
      </c>
      <c r="C113" s="17">
        <v>0.47757700000000003</v>
      </c>
      <c r="D113" s="17">
        <v>106.985</v>
      </c>
      <c r="E113" s="17">
        <v>133.63</v>
      </c>
      <c r="F113">
        <v>0.10023799999999999</v>
      </c>
      <c r="G113" s="40"/>
      <c r="H113" s="17">
        <v>12776.045</v>
      </c>
      <c r="I113" s="40"/>
      <c r="J113" s="40"/>
      <c r="K113" s="40"/>
      <c r="N113" s="15"/>
      <c r="O113" s="21"/>
      <c r="P113" s="13"/>
    </row>
    <row r="114" spans="1:16">
      <c r="A114" s="16">
        <v>43641</v>
      </c>
      <c r="B114" s="17">
        <v>314.40499999999997</v>
      </c>
      <c r="C114" s="17">
        <v>0.46621400000000002</v>
      </c>
      <c r="D114" s="17">
        <v>114.58</v>
      </c>
      <c r="E114" s="17">
        <v>134.505</v>
      </c>
      <c r="F114">
        <v>9.17105E-2</v>
      </c>
      <c r="G114" s="40"/>
      <c r="H114" s="17">
        <v>11399.060000000001</v>
      </c>
      <c r="I114" s="40"/>
      <c r="J114" s="40"/>
      <c r="K114" s="40"/>
      <c r="N114" s="15"/>
      <c r="O114" s="21"/>
      <c r="P114" s="13"/>
    </row>
    <row r="115" spans="1:16">
      <c r="A115" s="16">
        <v>43640</v>
      </c>
      <c r="B115" s="17">
        <v>310.02499999999998</v>
      </c>
      <c r="C115" s="17">
        <v>0.46217150000000001</v>
      </c>
      <c r="D115" s="17">
        <v>115.87</v>
      </c>
      <c r="E115" s="17">
        <v>135.76</v>
      </c>
      <c r="F115">
        <v>9.0469500000000008E-2</v>
      </c>
      <c r="G115" s="40"/>
      <c r="H115" s="17">
        <v>10838.165000000001</v>
      </c>
      <c r="I115" s="40"/>
      <c r="J115" s="40"/>
      <c r="K115" s="40"/>
      <c r="N115" s="15"/>
      <c r="O115" s="21"/>
      <c r="P115" s="13"/>
    </row>
    <row r="116" spans="1:16">
      <c r="A116" s="16">
        <v>43639</v>
      </c>
      <c r="B116" s="17">
        <v>313.995</v>
      </c>
      <c r="C116" s="17">
        <v>0.47677849999999999</v>
      </c>
      <c r="D116" s="17">
        <v>116.955</v>
      </c>
      <c r="E116" s="17">
        <v>139.44</v>
      </c>
      <c r="F116">
        <v>9.2405000000000001E-2</v>
      </c>
      <c r="G116" s="40"/>
      <c r="H116" s="17">
        <v>10901.119999999999</v>
      </c>
      <c r="I116" s="40"/>
      <c r="J116" s="40"/>
      <c r="K116" s="40"/>
      <c r="N116" s="15"/>
      <c r="O116" s="21"/>
      <c r="P116" s="13"/>
    </row>
    <row r="117" spans="1:16">
      <c r="A117" s="16">
        <v>43638</v>
      </c>
      <c r="B117" s="17">
        <v>305.15499999999997</v>
      </c>
      <c r="C117" s="17">
        <v>0.47401899999999997</v>
      </c>
      <c r="D117" s="17">
        <v>113.94</v>
      </c>
      <c r="E117" s="17">
        <v>142.45499999999998</v>
      </c>
      <c r="F117">
        <v>9.1022999999999993E-2</v>
      </c>
      <c r="G117" s="40"/>
      <c r="H117" s="17">
        <v>10632.195</v>
      </c>
      <c r="I117" s="40"/>
      <c r="J117" s="40"/>
      <c r="K117" s="40"/>
      <c r="N117" s="15"/>
      <c r="O117" s="21"/>
      <c r="P117" s="13"/>
    </row>
    <row r="118" spans="1:16">
      <c r="A118" s="16">
        <v>43637</v>
      </c>
      <c r="B118" s="17">
        <v>283.52</v>
      </c>
      <c r="C118" s="17">
        <v>0.43792350000000002</v>
      </c>
      <c r="D118" s="17">
        <v>107.47499999999999</v>
      </c>
      <c r="E118" s="17">
        <v>138.29</v>
      </c>
      <c r="F118">
        <v>8.7098499999999995E-2</v>
      </c>
      <c r="G118" s="40"/>
      <c r="H118" s="17">
        <v>9834.8149999999987</v>
      </c>
      <c r="I118" s="40"/>
      <c r="J118" s="40"/>
      <c r="K118" s="40"/>
      <c r="N118" s="15"/>
      <c r="O118" s="21"/>
      <c r="P118" s="13"/>
    </row>
    <row r="119" spans="1:16">
      <c r="A119" s="16">
        <v>43636</v>
      </c>
      <c r="B119" s="17">
        <v>271.74</v>
      </c>
      <c r="C119" s="17">
        <v>0.43010899999999996</v>
      </c>
      <c r="D119" s="17">
        <v>104.41</v>
      </c>
      <c r="E119" s="17">
        <v>134.86000000000001</v>
      </c>
      <c r="F119">
        <v>8.6149000000000003E-2</v>
      </c>
      <c r="G119" s="40"/>
      <c r="H119" s="17">
        <v>9413.4500000000007</v>
      </c>
      <c r="I119" s="40"/>
      <c r="J119" s="40"/>
      <c r="K119" s="40"/>
      <c r="N119" s="15"/>
      <c r="O119" s="21"/>
      <c r="P119" s="13"/>
    </row>
    <row r="120" spans="1:16">
      <c r="A120" s="16">
        <v>43635</v>
      </c>
      <c r="B120" s="17">
        <v>267.69499999999999</v>
      </c>
      <c r="C120" s="17">
        <v>0.43228500000000003</v>
      </c>
      <c r="D120" s="17">
        <v>99.185000000000002</v>
      </c>
      <c r="E120" s="17">
        <v>136.685</v>
      </c>
      <c r="F120">
        <v>8.6824499999999999E-2</v>
      </c>
      <c r="G120" s="40"/>
      <c r="H120" s="17">
        <v>9185.01</v>
      </c>
      <c r="I120" s="40"/>
      <c r="J120" s="40"/>
      <c r="K120" s="40"/>
      <c r="N120" s="15"/>
      <c r="O120" s="21"/>
      <c r="P120" s="13"/>
    </row>
    <row r="121" spans="1:16">
      <c r="A121" s="16">
        <v>43634</v>
      </c>
      <c r="B121" s="17">
        <v>274.32</v>
      </c>
      <c r="C121" s="17">
        <v>0.43906650000000003</v>
      </c>
      <c r="D121" s="17">
        <v>97.385000000000005</v>
      </c>
      <c r="E121" s="17">
        <v>132.83499999999998</v>
      </c>
      <c r="F121">
        <v>8.8238499999999997E-2</v>
      </c>
      <c r="G121" s="40"/>
      <c r="H121" s="17">
        <v>9176.6350000000002</v>
      </c>
      <c r="I121" s="40"/>
      <c r="J121" s="40"/>
      <c r="K121" s="40"/>
      <c r="N121" s="15"/>
      <c r="O121" s="21"/>
      <c r="P121" s="13"/>
    </row>
    <row r="122" spans="1:16">
      <c r="A122" s="16">
        <v>43633</v>
      </c>
      <c r="B122" s="17">
        <v>272.26499999999999</v>
      </c>
      <c r="C122" s="17">
        <v>0.44323849999999998</v>
      </c>
      <c r="D122" s="17">
        <v>97.754999999999995</v>
      </c>
      <c r="E122" s="17">
        <v>135.16500000000002</v>
      </c>
      <c r="F122">
        <v>8.9898500000000006E-2</v>
      </c>
      <c r="G122" s="40"/>
      <c r="H122" s="17">
        <v>9202.6650000000009</v>
      </c>
      <c r="I122" s="40"/>
      <c r="J122" s="40"/>
      <c r="K122" s="40"/>
      <c r="N122" s="15"/>
      <c r="O122" s="21"/>
      <c r="P122" s="13"/>
    </row>
    <row r="123" spans="1:16">
      <c r="A123" s="16">
        <v>43632</v>
      </c>
      <c r="B123" s="17">
        <v>273.52</v>
      </c>
      <c r="C123" s="17">
        <v>0.42358950000000001</v>
      </c>
      <c r="D123" s="17">
        <v>96</v>
      </c>
      <c r="E123" s="17">
        <v>136.66499999999999</v>
      </c>
      <c r="F123">
        <v>8.834249999999999E-2</v>
      </c>
      <c r="G123" s="40"/>
      <c r="H123" s="17">
        <v>9075.2150000000001</v>
      </c>
      <c r="I123" s="40"/>
      <c r="J123" s="40"/>
      <c r="K123" s="40"/>
      <c r="N123" s="15"/>
      <c r="O123" s="21"/>
      <c r="P123" s="13"/>
    </row>
    <row r="124" spans="1:16">
      <c r="A124" s="16">
        <v>43631</v>
      </c>
      <c r="B124" s="17">
        <v>267.72000000000003</v>
      </c>
      <c r="C124" s="17">
        <v>0.40816449999999999</v>
      </c>
      <c r="D124" s="17">
        <v>92.5</v>
      </c>
      <c r="E124" s="17">
        <v>136.16499999999999</v>
      </c>
      <c r="F124">
        <v>8.5710499999999995E-2</v>
      </c>
      <c r="G124" s="40"/>
      <c r="H124" s="17">
        <v>8738.7649999999994</v>
      </c>
      <c r="I124" s="40"/>
      <c r="J124" s="40"/>
      <c r="K124" s="40"/>
      <c r="N124" s="15"/>
      <c r="O124" s="21"/>
      <c r="P124" s="13"/>
    </row>
    <row r="125" spans="1:16">
      <c r="A125" s="16">
        <v>43630</v>
      </c>
      <c r="B125" s="17">
        <v>260.77499999999998</v>
      </c>
      <c r="C125" s="17">
        <v>0.40066350000000001</v>
      </c>
      <c r="D125" s="17">
        <v>89.045000000000002</v>
      </c>
      <c r="E125" s="17">
        <v>130.02000000000001</v>
      </c>
      <c r="F125">
        <v>8.5371500000000003E-2</v>
      </c>
      <c r="G125" s="40"/>
      <c r="H125" s="17">
        <v>8447.0149999999994</v>
      </c>
      <c r="I125" s="40"/>
      <c r="J125" s="40"/>
      <c r="K125" s="40"/>
      <c r="N125" s="15"/>
      <c r="O125" s="21"/>
      <c r="P125" s="13"/>
    </row>
    <row r="126" spans="1:16">
      <c r="A126" s="16">
        <v>43629</v>
      </c>
      <c r="B126" s="17">
        <v>261.53500000000003</v>
      </c>
      <c r="C126" s="17">
        <v>0.40340549999999997</v>
      </c>
      <c r="D126" s="17">
        <v>90.42</v>
      </c>
      <c r="E126" s="17">
        <v>133.01499999999999</v>
      </c>
      <c r="F126">
        <v>8.5900000000000004E-2</v>
      </c>
      <c r="G126" s="40"/>
      <c r="H126" s="17">
        <v>8199.3150000000005</v>
      </c>
      <c r="I126" s="40"/>
      <c r="J126" s="40"/>
      <c r="K126" s="40"/>
      <c r="N126" s="15"/>
      <c r="O126" s="21"/>
      <c r="P126" s="13"/>
    </row>
    <row r="127" spans="1:16">
      <c r="A127" s="16">
        <v>43628</v>
      </c>
      <c r="B127" s="17">
        <v>253.47499999999999</v>
      </c>
      <c r="C127" s="17">
        <v>0.39690400000000003</v>
      </c>
      <c r="D127" s="17">
        <v>88.185000000000002</v>
      </c>
      <c r="E127" s="17">
        <v>137.47500000000002</v>
      </c>
      <c r="F127">
        <v>8.52025E-2</v>
      </c>
      <c r="G127" s="40"/>
      <c r="H127" s="17">
        <v>8029.5049999999992</v>
      </c>
      <c r="I127" s="40"/>
      <c r="J127" s="40"/>
      <c r="K127" s="40"/>
      <c r="N127" s="15"/>
      <c r="O127" s="21"/>
      <c r="P127" s="13"/>
    </row>
    <row r="128" spans="1:16">
      <c r="A128" s="16">
        <v>43627</v>
      </c>
      <c r="B128" s="17">
        <v>248.26</v>
      </c>
      <c r="C128" s="17">
        <v>0.39462449999999999</v>
      </c>
      <c r="D128" s="17">
        <v>86.664999999999992</v>
      </c>
      <c r="E128" s="17">
        <v>132.05500000000001</v>
      </c>
      <c r="F128">
        <v>8.3713999999999997E-2</v>
      </c>
      <c r="G128" s="40"/>
      <c r="H128" s="17">
        <v>7899.5950000000003</v>
      </c>
      <c r="I128" s="40"/>
      <c r="J128" s="40"/>
      <c r="K128" s="40"/>
      <c r="N128" s="15"/>
      <c r="O128" s="21"/>
      <c r="P128" s="13"/>
    </row>
    <row r="129" spans="1:16">
      <c r="A129" s="16">
        <v>43626</v>
      </c>
      <c r="B129" s="17">
        <v>240.245</v>
      </c>
      <c r="C129" s="17">
        <v>0.39427849999999998</v>
      </c>
      <c r="D129" s="17">
        <v>85.039999999999992</v>
      </c>
      <c r="E129" s="17">
        <v>121.44</v>
      </c>
      <c r="F129">
        <v>8.3000999999999991E-2</v>
      </c>
      <c r="G129" s="40"/>
      <c r="H129" s="17">
        <v>7809.32</v>
      </c>
      <c r="I129" s="40"/>
      <c r="J129" s="40"/>
      <c r="K129" s="40"/>
      <c r="N129" s="15"/>
      <c r="O129" s="21"/>
      <c r="P129" s="13"/>
    </row>
    <row r="130" spans="1:16">
      <c r="A130" s="16">
        <v>43625</v>
      </c>
      <c r="B130" s="17">
        <v>245.755</v>
      </c>
      <c r="C130" s="17">
        <v>0.39678999999999998</v>
      </c>
      <c r="D130" s="17">
        <v>85.210000000000008</v>
      </c>
      <c r="E130" s="17">
        <v>115.85</v>
      </c>
      <c r="F130">
        <v>8.2739000000000007E-2</v>
      </c>
      <c r="G130" s="40"/>
      <c r="H130" s="17">
        <v>7779.5950000000003</v>
      </c>
      <c r="I130" s="40"/>
      <c r="J130" s="40"/>
      <c r="K130" s="40"/>
      <c r="N130" s="15"/>
      <c r="O130" s="21"/>
      <c r="P130" s="13"/>
    </row>
    <row r="131" spans="1:16">
      <c r="A131" s="16">
        <v>43624</v>
      </c>
      <c r="B131" s="17">
        <v>251.815</v>
      </c>
      <c r="C131" s="17">
        <v>0.41639100000000001</v>
      </c>
      <c r="D131" s="17">
        <v>87.525000000000006</v>
      </c>
      <c r="E131" s="17">
        <v>116.97999999999999</v>
      </c>
      <c r="F131">
        <v>8.6510000000000004E-2</v>
      </c>
      <c r="G131" s="40"/>
      <c r="H131" s="17">
        <v>7957.25</v>
      </c>
      <c r="I131" s="40"/>
      <c r="J131" s="40"/>
      <c r="K131" s="40"/>
      <c r="N131" s="15"/>
      <c r="O131" s="21"/>
      <c r="P131" s="13"/>
    </row>
    <row r="132" spans="1:16">
      <c r="A132" s="16">
        <v>43623</v>
      </c>
      <c r="B132" s="17">
        <v>251.845</v>
      </c>
      <c r="C132" s="17">
        <v>0.42326649999999999</v>
      </c>
      <c r="D132" s="17">
        <v>87.594999999999999</v>
      </c>
      <c r="E132" s="17">
        <v>115.11500000000001</v>
      </c>
      <c r="F132">
        <v>8.5702500000000001E-2</v>
      </c>
      <c r="G132" s="40"/>
      <c r="H132" s="17">
        <v>7957.26</v>
      </c>
      <c r="I132" s="40"/>
      <c r="J132" s="40"/>
      <c r="K132" s="40"/>
      <c r="N132" s="15"/>
      <c r="O132" s="21"/>
      <c r="P132" s="13"/>
    </row>
    <row r="133" spans="1:16">
      <c r="A133" s="16">
        <v>43622</v>
      </c>
      <c r="B133" s="17">
        <v>248.435</v>
      </c>
      <c r="C133" s="17">
        <v>0.40773599999999999</v>
      </c>
      <c r="D133" s="17">
        <v>85.36</v>
      </c>
      <c r="E133" s="17">
        <v>106.71000000000001</v>
      </c>
      <c r="F133">
        <v>8.1953999999999999E-2</v>
      </c>
      <c r="G133" s="40"/>
      <c r="H133" s="17">
        <v>7754.4050000000007</v>
      </c>
      <c r="I133" s="40"/>
      <c r="J133" s="40"/>
      <c r="K133" s="40"/>
      <c r="N133" s="15"/>
      <c r="O133" s="21"/>
      <c r="P133" s="13"/>
    </row>
    <row r="134" spans="1:16">
      <c r="A134" s="16">
        <v>43621</v>
      </c>
      <c r="B134" s="17">
        <v>244.82</v>
      </c>
      <c r="C134" s="17">
        <v>0.39992249999999996</v>
      </c>
      <c r="D134" s="17">
        <v>84.995000000000005</v>
      </c>
      <c r="E134" s="17">
        <v>103.03</v>
      </c>
      <c r="F134">
        <v>8.26075E-2</v>
      </c>
      <c r="G134" s="40"/>
      <c r="H134" s="17">
        <v>7785.26</v>
      </c>
      <c r="I134" s="40"/>
      <c r="J134" s="40"/>
      <c r="K134" s="40"/>
      <c r="N134" s="15"/>
      <c r="O134" s="21"/>
      <c r="P134" s="13"/>
    </row>
    <row r="135" spans="1:16">
      <c r="A135" s="16">
        <v>43620</v>
      </c>
      <c r="B135" s="17">
        <v>252.51</v>
      </c>
      <c r="C135" s="17">
        <v>0.40825400000000001</v>
      </c>
      <c r="D135" s="17">
        <v>85.5</v>
      </c>
      <c r="E135" s="17">
        <v>103.33000000000001</v>
      </c>
      <c r="F135">
        <v>8.4099000000000007E-2</v>
      </c>
      <c r="G135" s="40"/>
      <c r="H135" s="17">
        <v>7887.74</v>
      </c>
      <c r="I135" s="40"/>
      <c r="J135" s="40"/>
      <c r="K135" s="40"/>
      <c r="N135" s="15"/>
      <c r="O135" s="21"/>
      <c r="P135" s="13"/>
    </row>
    <row r="136" spans="1:16">
      <c r="A136" s="16">
        <v>43619</v>
      </c>
      <c r="B136" s="17">
        <v>270.20999999999998</v>
      </c>
      <c r="C136" s="17">
        <v>0.44226399999999999</v>
      </c>
      <c r="D136" s="17">
        <v>92.63</v>
      </c>
      <c r="E136" s="17">
        <v>111.185</v>
      </c>
      <c r="F136">
        <v>9.2692499999999997E-2</v>
      </c>
      <c r="G136" s="40"/>
      <c r="H136" s="17">
        <v>8473.8450000000012</v>
      </c>
      <c r="I136" s="40"/>
      <c r="J136" s="40"/>
      <c r="K136" s="40"/>
      <c r="N136" s="15"/>
      <c r="O136" s="21"/>
      <c r="P136" s="13"/>
    </row>
    <row r="137" spans="1:16">
      <c r="A137" s="16">
        <v>43618</v>
      </c>
      <c r="B137" s="17">
        <v>269.15999999999997</v>
      </c>
      <c r="C137" s="17">
        <v>0.437832</v>
      </c>
      <c r="D137" s="17">
        <v>94.525000000000006</v>
      </c>
      <c r="E137" s="17">
        <v>114.08</v>
      </c>
      <c r="F137">
        <v>9.4977000000000006E-2</v>
      </c>
      <c r="G137" s="40"/>
      <c r="H137" s="17">
        <v>8685.27</v>
      </c>
      <c r="I137" s="40"/>
      <c r="J137" s="40"/>
      <c r="K137" s="40"/>
      <c r="N137" s="15"/>
      <c r="O137" s="21"/>
      <c r="P137" s="13"/>
    </row>
    <row r="138" spans="1:16">
      <c r="A138" s="16">
        <v>43617</v>
      </c>
      <c r="B138" s="17">
        <v>270.995</v>
      </c>
      <c r="C138" s="17">
        <v>0.43251200000000001</v>
      </c>
      <c r="D138" s="17">
        <v>92.634999999999991</v>
      </c>
      <c r="E138" s="17">
        <v>113.64500000000001</v>
      </c>
      <c r="F138">
        <v>9.5590999999999995E-2</v>
      </c>
      <c r="G138" s="40"/>
      <c r="H138" s="17">
        <v>8553.59</v>
      </c>
      <c r="I138" s="40"/>
      <c r="J138" s="40"/>
      <c r="K138" s="40"/>
      <c r="N138" s="15"/>
      <c r="O138" s="21"/>
      <c r="P138" s="13"/>
    </row>
    <row r="139" spans="1:16">
      <c r="A139" s="16">
        <v>43616</v>
      </c>
      <c r="B139" s="17">
        <v>262.34000000000003</v>
      </c>
      <c r="C139" s="17">
        <v>0.4265525</v>
      </c>
      <c r="D139" s="17">
        <v>91.49</v>
      </c>
      <c r="E139" s="17">
        <v>110.27</v>
      </c>
      <c r="F139">
        <v>9.3593499999999996E-2</v>
      </c>
      <c r="G139" s="40"/>
      <c r="H139" s="17">
        <v>8379.6049999999996</v>
      </c>
      <c r="I139" s="40"/>
      <c r="J139" s="40"/>
      <c r="K139" s="40"/>
      <c r="N139" s="15"/>
      <c r="O139" s="21"/>
      <c r="P139" s="13"/>
    </row>
    <row r="140" spans="1:16">
      <c r="A140" s="16">
        <v>43615</v>
      </c>
      <c r="B140" s="17">
        <v>278.375</v>
      </c>
      <c r="C140" s="17">
        <v>0.4415675</v>
      </c>
      <c r="D140" s="17">
        <v>94.12</v>
      </c>
      <c r="E140" s="17">
        <v>112.52</v>
      </c>
      <c r="F140">
        <v>9.4089000000000006E-2</v>
      </c>
      <c r="G140" s="40"/>
      <c r="H140" s="17">
        <v>8614.7900000000009</v>
      </c>
      <c r="I140" s="40"/>
      <c r="J140" s="40"/>
      <c r="K140" s="40"/>
      <c r="N140" s="15"/>
      <c r="O140" s="21"/>
      <c r="P140" s="13"/>
    </row>
    <row r="141" spans="1:16">
      <c r="A141" s="16">
        <v>43614</v>
      </c>
      <c r="B141" s="17">
        <v>272.77</v>
      </c>
      <c r="C141" s="17">
        <v>0.4387955</v>
      </c>
      <c r="D141" s="17">
        <v>93.324999999999989</v>
      </c>
      <c r="E141" s="17">
        <v>114.17</v>
      </c>
      <c r="F141">
        <v>9.0539499999999995E-2</v>
      </c>
      <c r="G141" s="40"/>
      <c r="H141" s="17">
        <v>8619.2900000000009</v>
      </c>
      <c r="I141" s="40"/>
      <c r="J141" s="40"/>
      <c r="K141" s="40"/>
      <c r="N141" s="15"/>
      <c r="O141" s="21"/>
      <c r="P141" s="13"/>
    </row>
    <row r="142" spans="1:16">
      <c r="A142" s="16">
        <v>43613</v>
      </c>
      <c r="B142" s="17">
        <v>273.45499999999998</v>
      </c>
      <c r="C142" s="17">
        <v>0.43745400000000001</v>
      </c>
      <c r="D142" s="17">
        <v>97.094999999999999</v>
      </c>
      <c r="E142" s="17">
        <v>115.44</v>
      </c>
      <c r="F142">
        <v>8.9659000000000003E-2</v>
      </c>
      <c r="G142" s="40"/>
      <c r="H142" s="17">
        <v>8720.869999999999</v>
      </c>
      <c r="I142" s="40"/>
      <c r="J142" s="40"/>
      <c r="K142" s="40"/>
      <c r="N142" s="15"/>
      <c r="O142" s="21"/>
      <c r="P142" s="13"/>
    </row>
    <row r="143" spans="1:16">
      <c r="A143" s="16">
        <v>43612</v>
      </c>
      <c r="B143" s="17">
        <v>272.82499999999999</v>
      </c>
      <c r="C143" s="17">
        <v>0.4236975</v>
      </c>
      <c r="D143" s="17">
        <v>95.405000000000001</v>
      </c>
      <c r="E143" s="17">
        <v>115.91</v>
      </c>
      <c r="F143">
        <v>9.0662999999999994E-2</v>
      </c>
      <c r="G143" s="40"/>
      <c r="H143" s="17">
        <v>8787.9350000000013</v>
      </c>
      <c r="I143" s="40"/>
      <c r="J143" s="40"/>
      <c r="K143" s="40"/>
      <c r="N143" s="15"/>
      <c r="O143" s="21"/>
      <c r="P143" s="13"/>
    </row>
    <row r="144" spans="1:16">
      <c r="A144" s="16">
        <v>43611</v>
      </c>
      <c r="B144" s="17">
        <v>260.44499999999999</v>
      </c>
      <c r="C144" s="17">
        <v>0.39465299999999998</v>
      </c>
      <c r="D144" s="17">
        <v>88.894999999999996</v>
      </c>
      <c r="E144" s="17">
        <v>106.205</v>
      </c>
      <c r="F144">
        <v>8.4033999999999998E-2</v>
      </c>
      <c r="G144" s="40"/>
      <c r="H144" s="17">
        <v>8306.0950000000012</v>
      </c>
      <c r="I144" s="40"/>
      <c r="J144" s="40"/>
      <c r="K144" s="40"/>
      <c r="N144" s="15"/>
      <c r="O144" s="21"/>
      <c r="P144" s="13"/>
    </row>
    <row r="145" spans="1:16">
      <c r="A145" s="16">
        <v>43610</v>
      </c>
      <c r="B145" s="17">
        <v>253.52500000000001</v>
      </c>
      <c r="C145" s="17">
        <v>0.38853899999999997</v>
      </c>
      <c r="D145" s="17">
        <v>86.6</v>
      </c>
      <c r="E145" s="17">
        <v>101.41499999999999</v>
      </c>
      <c r="F145">
        <v>8.4660000000000013E-2</v>
      </c>
      <c r="G145" s="40"/>
      <c r="H145" s="17">
        <v>8041.9549999999999</v>
      </c>
      <c r="I145" s="40"/>
      <c r="J145" s="40"/>
      <c r="K145" s="40"/>
      <c r="N145" s="15"/>
      <c r="O145" s="21"/>
      <c r="P145" s="13"/>
    </row>
    <row r="146" spans="1:16">
      <c r="A146" s="16">
        <v>43609</v>
      </c>
      <c r="B146" s="17">
        <v>250.625</v>
      </c>
      <c r="C146" s="17">
        <v>0.3835925</v>
      </c>
      <c r="D146" s="17">
        <v>85.53</v>
      </c>
      <c r="E146" s="17">
        <v>95.534999999999997</v>
      </c>
      <c r="F146">
        <v>8.3637000000000003E-2</v>
      </c>
      <c r="G146" s="40"/>
      <c r="H146" s="17">
        <v>7982.585</v>
      </c>
      <c r="I146" s="40"/>
      <c r="J146" s="40"/>
      <c r="K146" s="40"/>
      <c r="N146" s="15"/>
      <c r="O146" s="21"/>
      <c r="P146" s="13"/>
    </row>
    <row r="147" spans="1:16">
      <c r="A147" s="16">
        <v>43608</v>
      </c>
      <c r="B147" s="17">
        <v>246.14499999999998</v>
      </c>
      <c r="C147" s="17">
        <v>0.37496550000000001</v>
      </c>
      <c r="D147" s="17">
        <v>83.105000000000004</v>
      </c>
      <c r="E147" s="17">
        <v>87.484999999999999</v>
      </c>
      <c r="F147">
        <v>7.7964499999999992E-2</v>
      </c>
      <c r="G147" s="40"/>
      <c r="H147" s="17">
        <v>7738.4949999999999</v>
      </c>
      <c r="I147" s="40"/>
      <c r="J147" s="40"/>
      <c r="K147" s="40"/>
      <c r="N147" s="15"/>
      <c r="O147" s="21"/>
      <c r="P147" s="13"/>
    </row>
    <row r="148" spans="1:16">
      <c r="A148" s="16">
        <v>43607</v>
      </c>
      <c r="B148" s="17">
        <v>256.89999999999998</v>
      </c>
      <c r="C148" s="17">
        <v>0.39065349999999999</v>
      </c>
      <c r="D148" s="17">
        <v>87.3</v>
      </c>
      <c r="E148" s="17">
        <v>89.775000000000006</v>
      </c>
      <c r="F148">
        <v>8.3584000000000006E-2</v>
      </c>
      <c r="G148" s="40"/>
      <c r="H148" s="17">
        <v>7806.7999999999993</v>
      </c>
      <c r="I148" s="40"/>
      <c r="J148" s="40"/>
      <c r="K148" s="40"/>
      <c r="N148" s="15"/>
      <c r="O148" s="21"/>
      <c r="P148" s="13"/>
    </row>
    <row r="149" spans="1:16">
      <c r="A149" s="16">
        <v>43606</v>
      </c>
      <c r="B149" s="17">
        <v>256.88</v>
      </c>
      <c r="C149" s="17">
        <v>0.39620349999999999</v>
      </c>
      <c r="D149" s="17">
        <v>89.944999999999993</v>
      </c>
      <c r="E149" s="17">
        <v>91.015000000000001</v>
      </c>
      <c r="F149">
        <v>8.8441500000000006E-2</v>
      </c>
      <c r="G149" s="40"/>
      <c r="H149" s="17">
        <v>7952.7550000000001</v>
      </c>
      <c r="I149" s="40"/>
      <c r="J149" s="40"/>
      <c r="K149" s="40"/>
      <c r="N149" s="15"/>
      <c r="O149" s="21"/>
      <c r="P149" s="13"/>
    </row>
    <row r="150" spans="1:16">
      <c r="A150" s="16">
        <v>43605</v>
      </c>
      <c r="B150" s="17">
        <v>261.40999999999997</v>
      </c>
      <c r="C150" s="17">
        <v>0.40105150000000001</v>
      </c>
      <c r="D150" s="17">
        <v>87.715000000000003</v>
      </c>
      <c r="E150" s="17">
        <v>91.954999999999998</v>
      </c>
      <c r="F150">
        <v>9.0551500000000007E-2</v>
      </c>
      <c r="G150" s="40"/>
      <c r="H150" s="17">
        <v>7939.875</v>
      </c>
      <c r="I150" s="40"/>
      <c r="J150" s="40"/>
      <c r="K150" s="40"/>
      <c r="N150" s="15"/>
      <c r="O150" s="21"/>
      <c r="P150" s="13"/>
    </row>
    <row r="151" spans="1:16">
      <c r="A151" s="16">
        <v>43604</v>
      </c>
      <c r="B151" s="17">
        <v>249.095</v>
      </c>
      <c r="C151" s="17">
        <v>0.3971655</v>
      </c>
      <c r="D151" s="17">
        <v>85.215000000000003</v>
      </c>
      <c r="E151" s="17">
        <v>91.335000000000008</v>
      </c>
      <c r="F151">
        <v>9.1579999999999995E-2</v>
      </c>
      <c r="G151" s="40"/>
      <c r="H151" s="17">
        <v>7764.9500000000007</v>
      </c>
      <c r="I151" s="40"/>
      <c r="J151" s="40"/>
      <c r="K151" s="40"/>
      <c r="N151" s="15"/>
      <c r="O151" s="21"/>
      <c r="P151" s="13"/>
    </row>
    <row r="152" spans="1:16">
      <c r="A152" s="16">
        <v>43603</v>
      </c>
      <c r="B152" s="17">
        <v>245.13499999999999</v>
      </c>
      <c r="C152" s="17">
        <v>0.37985099999999999</v>
      </c>
      <c r="D152" s="17">
        <v>81.125</v>
      </c>
      <c r="E152" s="17">
        <v>87.835000000000008</v>
      </c>
      <c r="F152">
        <v>8.9414500000000008E-2</v>
      </c>
      <c r="G152" s="40"/>
      <c r="H152" s="17">
        <v>7349.3850000000002</v>
      </c>
      <c r="I152" s="40"/>
      <c r="J152" s="40"/>
      <c r="K152" s="40"/>
      <c r="N152" s="15"/>
      <c r="O152" s="21"/>
      <c r="P152" s="13"/>
    </row>
    <row r="153" spans="1:16">
      <c r="A153" s="16">
        <v>43602</v>
      </c>
      <c r="B153" s="17">
        <v>265.41500000000002</v>
      </c>
      <c r="C153" s="17">
        <v>0.39497199999999999</v>
      </c>
      <c r="D153" s="17">
        <v>82.490000000000009</v>
      </c>
      <c r="E153" s="17">
        <v>91.1</v>
      </c>
      <c r="F153">
        <v>9.0935999999999989E-2</v>
      </c>
      <c r="G153" s="40"/>
      <c r="H153" s="17">
        <v>7483.6350000000002</v>
      </c>
      <c r="I153" s="40"/>
      <c r="J153" s="40"/>
      <c r="K153" s="40"/>
      <c r="N153" s="15"/>
      <c r="O153" s="21"/>
      <c r="P153" s="13"/>
    </row>
    <row r="154" spans="1:16">
      <c r="A154" s="16">
        <v>43601</v>
      </c>
      <c r="B154" s="17">
        <v>261.16499999999996</v>
      </c>
      <c r="C154" s="17">
        <v>0.43799100000000002</v>
      </c>
      <c r="D154" s="17">
        <v>90.9</v>
      </c>
      <c r="E154" s="17">
        <v>99.389999999999986</v>
      </c>
      <c r="F154">
        <v>9.5927999999999999E-2</v>
      </c>
      <c r="G154" s="40"/>
      <c r="H154" s="17">
        <v>8025.2150000000001</v>
      </c>
      <c r="I154" s="40"/>
      <c r="J154" s="40"/>
      <c r="K154" s="40"/>
      <c r="N154" s="15"/>
      <c r="O154" s="21"/>
      <c r="P154" s="13"/>
    </row>
    <row r="155" spans="1:16">
      <c r="A155" s="16">
        <v>43600</v>
      </c>
      <c r="B155" s="17">
        <v>232.23</v>
      </c>
      <c r="C155" s="17">
        <v>0.434033</v>
      </c>
      <c r="D155" s="17">
        <v>88.68</v>
      </c>
      <c r="E155" s="17">
        <v>96.97999999999999</v>
      </c>
      <c r="F155">
        <v>7.1694000000000008E-2</v>
      </c>
      <c r="G155" s="40"/>
      <c r="H155" s="17">
        <v>8057.7649999999994</v>
      </c>
      <c r="I155" s="40"/>
      <c r="J155" s="40"/>
      <c r="K155" s="40"/>
      <c r="N155" s="15"/>
      <c r="O155" s="21"/>
      <c r="P155" s="13"/>
    </row>
    <row r="156" spans="1:16">
      <c r="A156" s="16">
        <v>43599</v>
      </c>
      <c r="B156" s="17">
        <v>207.30500000000001</v>
      </c>
      <c r="C156" s="17">
        <v>0.37055250000000001</v>
      </c>
      <c r="D156" s="17">
        <v>81.73</v>
      </c>
      <c r="E156" s="17">
        <v>90.515000000000001</v>
      </c>
      <c r="F156">
        <v>6.1421999999999997E-2</v>
      </c>
      <c r="G156" s="40"/>
      <c r="H156" s="17">
        <v>7982.5499999999993</v>
      </c>
      <c r="I156" s="40"/>
      <c r="J156" s="40"/>
      <c r="K156" s="40"/>
      <c r="N156" s="15"/>
      <c r="O156" s="21"/>
      <c r="P156" s="13"/>
    </row>
    <row r="157" spans="1:16">
      <c r="A157" s="16">
        <v>43598</v>
      </c>
      <c r="B157" s="17">
        <v>196.26</v>
      </c>
      <c r="C157" s="17">
        <v>0.31945999999999997</v>
      </c>
      <c r="D157" s="17">
        <v>77.59</v>
      </c>
      <c r="E157" s="17">
        <v>88.335000000000008</v>
      </c>
      <c r="F157">
        <v>5.7423000000000002E-2</v>
      </c>
      <c r="G157" s="40"/>
      <c r="H157" s="17">
        <v>7472.8449999999993</v>
      </c>
      <c r="I157" s="40"/>
      <c r="J157" s="40"/>
      <c r="K157" s="40"/>
      <c r="N157" s="15"/>
      <c r="O157" s="21"/>
      <c r="P157" s="13"/>
    </row>
    <row r="158" spans="1:16">
      <c r="A158" s="16">
        <v>43597</v>
      </c>
      <c r="B158" s="17">
        <v>198.01999999999998</v>
      </c>
      <c r="C158" s="17">
        <v>0.31748799999999999</v>
      </c>
      <c r="D158" s="17">
        <v>75.819999999999993</v>
      </c>
      <c r="E158" s="17">
        <v>88.5</v>
      </c>
      <c r="F158">
        <v>5.7963500000000001E-2</v>
      </c>
      <c r="G158" s="40"/>
      <c r="H158" s="17">
        <v>7159.82</v>
      </c>
      <c r="I158" s="40"/>
      <c r="J158" s="40"/>
      <c r="K158" s="40"/>
      <c r="N158" s="15"/>
      <c r="O158" s="21"/>
      <c r="P158" s="13"/>
    </row>
    <row r="159" spans="1:16">
      <c r="A159" s="16">
        <v>43596</v>
      </c>
      <c r="B159" s="17">
        <v>188.30500000000001</v>
      </c>
      <c r="C159" s="17">
        <v>0.31824799999999998</v>
      </c>
      <c r="D159" s="17">
        <v>73.87</v>
      </c>
      <c r="E159" s="17">
        <v>85.825000000000003</v>
      </c>
      <c r="F159">
        <v>5.6385500000000005E-2</v>
      </c>
      <c r="G159" s="40"/>
      <c r="H159" s="17">
        <v>6854.35</v>
      </c>
      <c r="I159" s="40"/>
      <c r="J159" s="40"/>
      <c r="K159" s="40"/>
      <c r="N159" s="15"/>
      <c r="O159" s="21"/>
      <c r="P159" s="13"/>
    </row>
    <row r="160" spans="1:16">
      <c r="A160" s="16">
        <v>43595</v>
      </c>
      <c r="B160" s="17">
        <v>173.1</v>
      </c>
      <c r="C160" s="17">
        <v>0.29816049999999999</v>
      </c>
      <c r="D160" s="17">
        <v>66.36</v>
      </c>
      <c r="E160" s="17">
        <v>75.88</v>
      </c>
      <c r="F160">
        <v>4.9111500000000002E-2</v>
      </c>
      <c r="G160" s="40"/>
      <c r="H160" s="17">
        <v>6298.07</v>
      </c>
      <c r="I160" s="40"/>
      <c r="J160" s="40"/>
      <c r="K160" s="40"/>
      <c r="N160" s="15"/>
      <c r="O160" s="21"/>
      <c r="P160" s="13"/>
    </row>
    <row r="161" spans="1:16">
      <c r="A161" s="16">
        <v>43594</v>
      </c>
      <c r="B161" s="17">
        <v>171.91499999999999</v>
      </c>
      <c r="C161" s="17">
        <v>0.29828500000000002</v>
      </c>
      <c r="D161" s="17">
        <v>65.89</v>
      </c>
      <c r="E161" s="17">
        <v>74.460000000000008</v>
      </c>
      <c r="F161">
        <v>4.91785E-2</v>
      </c>
      <c r="G161" s="40"/>
      <c r="H161" s="17">
        <v>6082.68</v>
      </c>
      <c r="I161" s="40"/>
      <c r="J161" s="40"/>
      <c r="K161" s="40"/>
      <c r="N161" s="15"/>
      <c r="O161" s="21"/>
      <c r="P161" s="13"/>
    </row>
    <row r="162" spans="1:16">
      <c r="A162" s="16">
        <v>43593</v>
      </c>
      <c r="B162" s="17">
        <v>171.04000000000002</v>
      </c>
      <c r="C162" s="17">
        <v>0.29951800000000001</v>
      </c>
      <c r="D162" s="17">
        <v>66.09</v>
      </c>
      <c r="E162" s="17">
        <v>74.209999999999994</v>
      </c>
      <c r="F162">
        <v>5.0639000000000003E-2</v>
      </c>
      <c r="G162" s="40"/>
      <c r="H162" s="17">
        <v>5892.35</v>
      </c>
      <c r="I162" s="40"/>
      <c r="J162" s="40"/>
      <c r="K162" s="40"/>
      <c r="N162" s="15"/>
      <c r="O162" s="21"/>
      <c r="P162" s="13"/>
    </row>
    <row r="163" spans="1:16">
      <c r="A163" s="16">
        <v>43592</v>
      </c>
      <c r="B163" s="17">
        <v>176.41</v>
      </c>
      <c r="C163" s="17">
        <v>0.30295300000000003</v>
      </c>
      <c r="D163" s="17">
        <v>67.66</v>
      </c>
      <c r="E163" s="17">
        <v>76.34</v>
      </c>
      <c r="F163">
        <v>5.3127000000000001E-2</v>
      </c>
      <c r="G163" s="40"/>
      <c r="H163" s="17">
        <v>5864.79</v>
      </c>
      <c r="I163" s="40"/>
      <c r="J163" s="40"/>
      <c r="K163" s="40"/>
      <c r="N163" s="15"/>
      <c r="O163" s="21"/>
      <c r="P163" s="13"/>
    </row>
    <row r="164" spans="1:16">
      <c r="A164" s="16">
        <v>43591</v>
      </c>
      <c r="B164" s="17">
        <v>169.55</v>
      </c>
      <c r="C164" s="17">
        <v>0.30109850000000005</v>
      </c>
      <c r="D164" s="17">
        <v>65.844999999999999</v>
      </c>
      <c r="E164" s="17">
        <v>74.36</v>
      </c>
      <c r="F164">
        <v>5.2441500000000002E-2</v>
      </c>
      <c r="G164" s="40"/>
      <c r="H164" s="17">
        <v>5728.3249999999998</v>
      </c>
      <c r="I164" s="40"/>
      <c r="J164" s="40"/>
      <c r="K164" s="40"/>
      <c r="N164" s="15"/>
      <c r="O164" s="21"/>
      <c r="P164" s="13"/>
    </row>
    <row r="165" spans="1:16">
      <c r="A165" s="16">
        <v>43590</v>
      </c>
      <c r="B165" s="17">
        <v>164.71</v>
      </c>
      <c r="C165" s="17">
        <v>0.30256499999999997</v>
      </c>
      <c r="D165" s="17">
        <v>66.89500000000001</v>
      </c>
      <c r="E165" s="17">
        <v>76.844999999999999</v>
      </c>
      <c r="F165">
        <v>5.3857000000000002E-2</v>
      </c>
      <c r="G165" s="40"/>
      <c r="H165" s="17">
        <v>5770.95</v>
      </c>
      <c r="I165" s="40"/>
      <c r="J165" s="40"/>
      <c r="K165" s="40"/>
      <c r="N165" s="15"/>
      <c r="O165" s="21"/>
      <c r="P165" s="13"/>
    </row>
    <row r="166" spans="1:16">
      <c r="A166" s="16">
        <v>43589</v>
      </c>
      <c r="B166" s="17">
        <v>169.26999999999998</v>
      </c>
      <c r="C166" s="17">
        <v>0.30820449999999999</v>
      </c>
      <c r="D166" s="17">
        <v>66.789999999999992</v>
      </c>
      <c r="E166" s="17">
        <v>78.91</v>
      </c>
      <c r="F166">
        <v>5.5657999999999999E-2</v>
      </c>
      <c r="G166" s="40"/>
      <c r="H166" s="17">
        <v>5766.18</v>
      </c>
      <c r="I166" s="40"/>
      <c r="J166" s="40"/>
      <c r="K166" s="40"/>
      <c r="N166" s="15"/>
      <c r="O166" s="21"/>
      <c r="P166" s="13"/>
    </row>
    <row r="167" spans="1:16">
      <c r="A167" s="16">
        <v>43588</v>
      </c>
      <c r="B167" s="17">
        <v>166.07499999999999</v>
      </c>
      <c r="C167" s="17">
        <v>0.30738650000000001</v>
      </c>
      <c r="D167" s="17">
        <v>66.284999999999997</v>
      </c>
      <c r="E167" s="17">
        <v>76.930000000000007</v>
      </c>
      <c r="F167">
        <v>5.66855E-2</v>
      </c>
      <c r="G167" s="40"/>
      <c r="H167" s="17">
        <v>5678.04</v>
      </c>
      <c r="I167" s="40"/>
      <c r="J167" s="40"/>
      <c r="K167" s="40"/>
      <c r="N167" s="15"/>
      <c r="O167" s="21"/>
      <c r="P167" s="13"/>
    </row>
    <row r="168" spans="1:16">
      <c r="A168" s="16">
        <v>43587</v>
      </c>
      <c r="B168" s="17">
        <v>161.89499999999998</v>
      </c>
      <c r="C168" s="17">
        <v>0.30406</v>
      </c>
      <c r="D168" s="17">
        <v>64.58</v>
      </c>
      <c r="E168" s="17">
        <v>73.81</v>
      </c>
      <c r="F168">
        <v>5.6135000000000004E-2</v>
      </c>
      <c r="G168" s="40"/>
      <c r="H168" s="17">
        <v>5458.24</v>
      </c>
      <c r="I168" s="40"/>
      <c r="J168" s="40"/>
      <c r="K168" s="40"/>
      <c r="N168" s="15"/>
      <c r="O168" s="21"/>
      <c r="P168" s="13"/>
    </row>
    <row r="169" spans="1:16">
      <c r="A169" s="16">
        <v>43586</v>
      </c>
      <c r="B169" s="17">
        <v>163.125</v>
      </c>
      <c r="C169" s="17">
        <v>0.30693349999999997</v>
      </c>
      <c r="D169" s="17">
        <v>63.535000000000004</v>
      </c>
      <c r="E169" s="17">
        <v>73.86</v>
      </c>
      <c r="F169">
        <v>5.6166999999999995E-2</v>
      </c>
      <c r="G169" s="40"/>
      <c r="H169" s="17">
        <v>5382.8249999999998</v>
      </c>
      <c r="I169" s="40"/>
      <c r="J169" s="40"/>
      <c r="K169" s="40"/>
      <c r="N169" s="15"/>
      <c r="O169" s="21"/>
      <c r="P169" s="13"/>
    </row>
    <row r="170" spans="1:16">
      <c r="A170" s="16">
        <v>43585</v>
      </c>
      <c r="B170" s="17">
        <v>158.80000000000001</v>
      </c>
      <c r="C170" s="17">
        <v>0.30258649999999998</v>
      </c>
      <c r="D170" s="17">
        <v>61.209999999999994</v>
      </c>
      <c r="E170" s="17">
        <v>71.31</v>
      </c>
      <c r="F170">
        <v>5.5703500000000003E-2</v>
      </c>
      <c r="G170" s="40"/>
      <c r="H170" s="17">
        <v>5293.7250000000004</v>
      </c>
      <c r="I170" s="40"/>
      <c r="J170" s="40"/>
      <c r="K170" s="40"/>
      <c r="N170" s="15"/>
      <c r="O170" s="21"/>
      <c r="P170" s="13"/>
    </row>
    <row r="171" spans="1:16">
      <c r="A171" s="16">
        <v>43584</v>
      </c>
      <c r="B171" s="17">
        <v>157.81</v>
      </c>
      <c r="C171" s="17">
        <v>0.29575000000000001</v>
      </c>
      <c r="D171" s="17">
        <v>60.784999999999997</v>
      </c>
      <c r="E171" s="17">
        <v>68.75</v>
      </c>
      <c r="F171">
        <v>5.64635E-2</v>
      </c>
      <c r="G171" s="40"/>
      <c r="H171" s="17">
        <v>5263.88</v>
      </c>
      <c r="I171" s="40"/>
      <c r="J171" s="40"/>
      <c r="K171" s="40"/>
      <c r="N171" s="15"/>
      <c r="O171" s="21"/>
      <c r="P171" s="13"/>
    </row>
    <row r="172" spans="1:16">
      <c r="A172" s="16">
        <v>43583</v>
      </c>
      <c r="B172" s="17">
        <v>159.035</v>
      </c>
      <c r="C172" s="17">
        <v>0.29790250000000001</v>
      </c>
      <c r="D172" s="17">
        <v>62.034999999999997</v>
      </c>
      <c r="E172" s="17">
        <v>70.78</v>
      </c>
      <c r="F172">
        <v>5.8155999999999999E-2</v>
      </c>
      <c r="G172" s="40"/>
      <c r="H172" s="17">
        <v>5290.9549999999999</v>
      </c>
      <c r="I172" s="40"/>
      <c r="J172" s="40"/>
      <c r="K172" s="40"/>
      <c r="N172" s="15"/>
      <c r="O172" s="21"/>
      <c r="P172" s="13"/>
    </row>
    <row r="173" spans="1:16">
      <c r="A173" s="16">
        <v>43582</v>
      </c>
      <c r="B173" s="17">
        <v>158.43</v>
      </c>
      <c r="C173" s="17">
        <v>0.2978055</v>
      </c>
      <c r="D173" s="17">
        <v>62.564999999999998</v>
      </c>
      <c r="E173" s="17">
        <v>72.66</v>
      </c>
      <c r="F173">
        <v>5.9296000000000001E-2</v>
      </c>
      <c r="G173" s="40"/>
      <c r="H173" s="17">
        <v>5272.1949999999997</v>
      </c>
      <c r="I173" s="40"/>
      <c r="J173" s="40"/>
      <c r="K173" s="40"/>
      <c r="N173" s="15"/>
      <c r="O173" s="21"/>
      <c r="P173" s="13"/>
    </row>
    <row r="174" spans="1:16">
      <c r="A174" s="16">
        <v>43581</v>
      </c>
      <c r="B174" s="17">
        <v>156.30500000000001</v>
      </c>
      <c r="C174" s="17">
        <v>0.29325250000000003</v>
      </c>
      <c r="D174" s="17">
        <v>61.875</v>
      </c>
      <c r="E174" s="17">
        <v>72.349999999999994</v>
      </c>
      <c r="F174">
        <v>5.7475999999999999E-2</v>
      </c>
      <c r="G174" s="40"/>
      <c r="H174" s="17">
        <v>5280.5</v>
      </c>
      <c r="I174" s="40"/>
      <c r="J174" s="40"/>
      <c r="K174" s="40"/>
      <c r="N174" s="15"/>
      <c r="O174" s="21"/>
      <c r="P174" s="13"/>
    </row>
    <row r="175" spans="1:16">
      <c r="A175" s="16">
        <v>43580</v>
      </c>
      <c r="B175" s="17">
        <v>166.20999999999998</v>
      </c>
      <c r="C175" s="17">
        <v>0.29691449999999997</v>
      </c>
      <c r="D175" s="17">
        <v>64.58</v>
      </c>
      <c r="E175" s="17">
        <v>72.784999999999997</v>
      </c>
      <c r="F175">
        <v>5.9609999999999996E-2</v>
      </c>
      <c r="G175" s="40"/>
      <c r="H175" s="17">
        <v>5361.79</v>
      </c>
      <c r="I175" s="40"/>
      <c r="J175" s="40"/>
      <c r="K175" s="40"/>
      <c r="N175" s="15"/>
      <c r="O175" s="21"/>
      <c r="P175" s="13"/>
    </row>
    <row r="176" spans="1:16">
      <c r="A176" s="16">
        <v>43579</v>
      </c>
      <c r="B176" s="17">
        <v>171.45999999999998</v>
      </c>
      <c r="C176" s="17">
        <v>0.30913200000000002</v>
      </c>
      <c r="D176" s="17">
        <v>67.960000000000008</v>
      </c>
      <c r="E176" s="17">
        <v>73.3</v>
      </c>
      <c r="F176">
        <v>6.0434500000000002E-2</v>
      </c>
      <c r="G176" s="40"/>
      <c r="H176" s="17">
        <v>5530.15</v>
      </c>
      <c r="I176" s="40"/>
      <c r="J176" s="40"/>
      <c r="K176" s="40"/>
      <c r="N176" s="15"/>
      <c r="O176" s="21"/>
      <c r="P176" s="13"/>
    </row>
    <row r="177" spans="1:16">
      <c r="A177" s="16">
        <v>43578</v>
      </c>
      <c r="B177" s="17">
        <v>174.43</v>
      </c>
      <c r="C177" s="17">
        <v>0.32465750000000004</v>
      </c>
      <c r="D177" s="17">
        <v>69.539999999999992</v>
      </c>
      <c r="E177" s="17">
        <v>77.05</v>
      </c>
      <c r="F177">
        <v>6.4335000000000003E-2</v>
      </c>
      <c r="G177" s="40"/>
      <c r="H177" s="17">
        <v>5511.6049999999996</v>
      </c>
      <c r="I177" s="40"/>
      <c r="J177" s="40"/>
      <c r="K177" s="40"/>
      <c r="N177" s="15"/>
      <c r="O177" s="21"/>
      <c r="P177" s="13"/>
    </row>
    <row r="178" spans="1:16">
      <c r="A178" s="16">
        <v>43577</v>
      </c>
      <c r="B178" s="17">
        <v>171.54500000000002</v>
      </c>
      <c r="C178" s="17">
        <v>0.32479349999999996</v>
      </c>
      <c r="D178" s="17">
        <v>68.669999999999987</v>
      </c>
      <c r="E178" s="17">
        <v>76.795000000000002</v>
      </c>
      <c r="F178">
        <v>6.3702000000000009E-2</v>
      </c>
      <c r="G178" s="40"/>
      <c r="H178" s="17">
        <v>5351.4849999999997</v>
      </c>
      <c r="I178" s="40"/>
      <c r="J178" s="40"/>
      <c r="K178" s="40"/>
      <c r="N178" s="15"/>
      <c r="O178" s="21"/>
      <c r="P178" s="13"/>
    </row>
    <row r="179" spans="1:16">
      <c r="A179" s="16">
        <v>43576</v>
      </c>
      <c r="B179" s="17">
        <v>174.07</v>
      </c>
      <c r="C179" s="17">
        <v>0.32418649999999999</v>
      </c>
      <c r="D179" s="17">
        <v>68.75</v>
      </c>
      <c r="E179" s="17">
        <v>78.454999999999998</v>
      </c>
      <c r="F179">
        <v>6.4396000000000009E-2</v>
      </c>
      <c r="G179" s="40"/>
      <c r="H179" s="17">
        <v>5308.6350000000002</v>
      </c>
      <c r="I179" s="40"/>
      <c r="J179" s="40"/>
      <c r="K179" s="40"/>
      <c r="N179" s="15"/>
      <c r="O179" s="21"/>
      <c r="P179" s="13"/>
    </row>
    <row r="180" spans="1:16">
      <c r="A180" s="16">
        <v>43575</v>
      </c>
      <c r="B180" s="17">
        <v>175.215</v>
      </c>
      <c r="C180" s="17">
        <v>0.32909100000000002</v>
      </c>
      <c r="D180" s="17">
        <v>69.199999999999989</v>
      </c>
      <c r="E180" s="17">
        <v>81.585000000000008</v>
      </c>
      <c r="F180">
        <v>6.4058500000000004E-2</v>
      </c>
      <c r="G180" s="40"/>
      <c r="H180" s="17">
        <v>5327.1849999999995</v>
      </c>
      <c r="I180" s="40"/>
      <c r="J180" s="40"/>
      <c r="K180" s="40"/>
      <c r="N180" s="15"/>
      <c r="O180" s="21"/>
      <c r="P180" s="13"/>
    </row>
    <row r="181" spans="1:16">
      <c r="A181" s="16">
        <v>43574</v>
      </c>
      <c r="B181" s="17">
        <v>173.88499999999999</v>
      </c>
      <c r="C181" s="17">
        <v>0.33336199999999999</v>
      </c>
      <c r="D181" s="17">
        <v>68.540000000000006</v>
      </c>
      <c r="E181" s="17">
        <v>81.81</v>
      </c>
      <c r="F181">
        <v>6.4009499999999997E-2</v>
      </c>
      <c r="G181" s="40"/>
      <c r="H181" s="17">
        <v>5285.01</v>
      </c>
      <c r="I181" s="40"/>
      <c r="J181" s="40"/>
      <c r="K181" s="40"/>
      <c r="N181" s="15"/>
      <c r="O181" s="21"/>
      <c r="P181" s="13"/>
    </row>
    <row r="182" spans="1:16">
      <c r="A182" s="16">
        <v>43573</v>
      </c>
      <c r="B182" s="17">
        <v>171.14</v>
      </c>
      <c r="C182" s="17">
        <v>0.340312</v>
      </c>
      <c r="D182" s="17">
        <v>68.704999999999998</v>
      </c>
      <c r="E182" s="17">
        <v>81.254999999999995</v>
      </c>
      <c r="F182">
        <v>6.4962500000000006E-2</v>
      </c>
      <c r="G182" s="40"/>
      <c r="H182" s="17">
        <v>5285.25</v>
      </c>
      <c r="I182" s="40"/>
      <c r="J182" s="40"/>
      <c r="K182" s="40"/>
      <c r="N182" s="15"/>
      <c r="O182" s="21"/>
      <c r="P182" s="13"/>
    </row>
    <row r="183" spans="1:16">
      <c r="A183" s="16">
        <v>43572</v>
      </c>
      <c r="B183" s="17">
        <v>168.245</v>
      </c>
      <c r="C183" s="17">
        <v>0.33135749999999997</v>
      </c>
      <c r="D183" s="17">
        <v>68.444999999999993</v>
      </c>
      <c r="E183" s="17">
        <v>80.539999999999992</v>
      </c>
      <c r="F183">
        <v>6.5217999999999998E-2</v>
      </c>
      <c r="G183" s="40"/>
      <c r="H183" s="17">
        <v>5246.7449999999999</v>
      </c>
      <c r="I183" s="40"/>
      <c r="J183" s="40"/>
      <c r="K183" s="40"/>
      <c r="N183" s="15"/>
      <c r="O183" s="21"/>
      <c r="P183" s="13"/>
    </row>
    <row r="184" spans="1:16">
      <c r="A184" s="16">
        <v>43571</v>
      </c>
      <c r="B184" s="17">
        <v>164.6</v>
      </c>
      <c r="C184" s="17">
        <v>0.32328449999999997</v>
      </c>
      <c r="D184" s="17">
        <v>67.045000000000002</v>
      </c>
      <c r="E184" s="17">
        <v>79.935000000000002</v>
      </c>
      <c r="F184">
        <v>6.4240500000000006E-2</v>
      </c>
      <c r="G184" s="40"/>
      <c r="H184" s="17">
        <v>5147.07</v>
      </c>
      <c r="I184" s="40"/>
      <c r="J184" s="40"/>
      <c r="K184" s="40"/>
      <c r="N184" s="15"/>
      <c r="O184" s="21"/>
      <c r="P184" s="13"/>
    </row>
    <row r="185" spans="1:16">
      <c r="A185" s="16">
        <v>43570</v>
      </c>
      <c r="B185" s="17">
        <v>168.36</v>
      </c>
      <c r="C185" s="17">
        <v>0.32482049999999996</v>
      </c>
      <c r="D185" s="17">
        <v>65.664999999999992</v>
      </c>
      <c r="E185" s="17">
        <v>80.414999999999992</v>
      </c>
      <c r="F185">
        <v>6.6311499999999995E-2</v>
      </c>
      <c r="G185" s="40"/>
      <c r="H185" s="17">
        <v>5110.34</v>
      </c>
      <c r="I185" s="40"/>
      <c r="J185" s="40"/>
      <c r="K185" s="40"/>
      <c r="N185" s="15"/>
      <c r="O185" s="21"/>
      <c r="P185" s="13"/>
    </row>
    <row r="186" spans="1:16">
      <c r="A186" s="16">
        <v>43569</v>
      </c>
      <c r="B186" s="17">
        <v>166.535</v>
      </c>
      <c r="C186" s="17">
        <v>0.32683249999999997</v>
      </c>
      <c r="D186" s="17">
        <v>65.795000000000002</v>
      </c>
      <c r="E186" s="17">
        <v>79.960000000000008</v>
      </c>
      <c r="F186">
        <v>6.6963999999999996E-2</v>
      </c>
      <c r="G186" s="40"/>
      <c r="H186" s="17">
        <v>5118.7950000000001</v>
      </c>
      <c r="I186" s="40"/>
      <c r="J186" s="40"/>
      <c r="K186" s="40"/>
      <c r="N186" s="15"/>
      <c r="O186" s="21"/>
      <c r="P186" s="13"/>
    </row>
    <row r="187" spans="1:16">
      <c r="A187" s="16">
        <v>43568</v>
      </c>
      <c r="B187" s="17">
        <v>165.49</v>
      </c>
      <c r="C187" s="17">
        <v>0.32907900000000001</v>
      </c>
      <c r="D187" s="17">
        <v>65.484999999999999</v>
      </c>
      <c r="E187" s="17">
        <v>78.894999999999996</v>
      </c>
      <c r="F187">
        <v>6.7182500000000006E-2</v>
      </c>
      <c r="G187" s="40"/>
      <c r="H187" s="17">
        <v>5094.3549999999996</v>
      </c>
      <c r="I187" s="40"/>
      <c r="J187" s="40"/>
      <c r="K187" s="40"/>
      <c r="N187" s="15"/>
      <c r="O187" s="21"/>
      <c r="P187" s="13"/>
    </row>
    <row r="188" spans="1:16">
      <c r="A188" s="16">
        <v>43567</v>
      </c>
      <c r="B188" s="17">
        <v>165.73500000000001</v>
      </c>
      <c r="C188" s="17">
        <v>0.32601749999999996</v>
      </c>
      <c r="D188" s="17">
        <v>68.425000000000011</v>
      </c>
      <c r="E188" s="17">
        <v>78.35499999999999</v>
      </c>
      <c r="F188">
        <v>6.4989999999999992E-2</v>
      </c>
      <c r="G188" s="40"/>
      <c r="H188" s="17">
        <v>5029.5600000000004</v>
      </c>
      <c r="I188" s="40"/>
      <c r="J188" s="40"/>
      <c r="K188" s="40"/>
      <c r="N188" s="15"/>
      <c r="O188" s="21"/>
      <c r="P188" s="13"/>
    </row>
    <row r="189" spans="1:16">
      <c r="A189" s="16">
        <v>43566</v>
      </c>
      <c r="B189" s="17">
        <v>177.41500000000002</v>
      </c>
      <c r="C189" s="17">
        <v>0.34083850000000004</v>
      </c>
      <c r="D189" s="17">
        <v>66.990000000000009</v>
      </c>
      <c r="E189" s="17">
        <v>82.59</v>
      </c>
      <c r="F189">
        <v>6.8290999999999991E-2</v>
      </c>
      <c r="G189" s="40"/>
      <c r="H189" s="17">
        <v>5185.7649999999994</v>
      </c>
      <c r="I189" s="40"/>
      <c r="J189" s="40"/>
      <c r="K189" s="40"/>
      <c r="N189" s="15"/>
      <c r="O189" s="21"/>
      <c r="P189" s="13"/>
    </row>
    <row r="190" spans="1:16">
      <c r="A190" s="16">
        <v>43565</v>
      </c>
      <c r="B190" s="17">
        <v>179.6</v>
      </c>
      <c r="C190" s="17">
        <v>0.35424349999999999</v>
      </c>
      <c r="D190" s="17">
        <v>69.91</v>
      </c>
      <c r="E190" s="17">
        <v>88.55</v>
      </c>
      <c r="F190">
        <v>7.3099999999999998E-2</v>
      </c>
      <c r="G190" s="40"/>
      <c r="H190" s="17">
        <v>5307.5149999999994</v>
      </c>
      <c r="I190" s="40"/>
      <c r="J190" s="40"/>
      <c r="K190" s="40"/>
      <c r="N190" s="15"/>
      <c r="O190" s="21"/>
      <c r="P190" s="13"/>
    </row>
    <row r="191" spans="1:16">
      <c r="A191" s="16">
        <v>43564</v>
      </c>
      <c r="B191" s="17">
        <v>180.23500000000001</v>
      </c>
      <c r="C191" s="17">
        <v>0.3534215</v>
      </c>
      <c r="D191" s="17">
        <v>69.650000000000006</v>
      </c>
      <c r="E191" s="17">
        <v>87.254999999999995</v>
      </c>
      <c r="F191">
        <v>7.3469000000000007E-2</v>
      </c>
      <c r="G191" s="40"/>
      <c r="H191" s="17">
        <v>5228.67</v>
      </c>
      <c r="I191" s="40"/>
      <c r="J191" s="40"/>
      <c r="K191" s="40"/>
      <c r="N191" s="15"/>
      <c r="O191" s="21"/>
      <c r="P191" s="13"/>
    </row>
    <row r="192" spans="1:16">
      <c r="A192" s="16">
        <v>43563</v>
      </c>
      <c r="B192" s="17">
        <v>179.41499999999999</v>
      </c>
      <c r="C192" s="17">
        <v>0.35931199999999996</v>
      </c>
      <c r="D192" s="17">
        <v>70.664999999999992</v>
      </c>
      <c r="E192" s="17">
        <v>90.44</v>
      </c>
      <c r="F192">
        <v>7.3103000000000001E-2</v>
      </c>
      <c r="G192" s="40"/>
      <c r="H192" s="17">
        <v>5233.5249999999996</v>
      </c>
      <c r="I192" s="40"/>
      <c r="J192" s="40"/>
      <c r="K192" s="40"/>
      <c r="N192" s="15"/>
      <c r="O192" s="21"/>
      <c r="P192" s="13"/>
    </row>
    <row r="193" spans="1:16">
      <c r="A193" s="16">
        <v>43562</v>
      </c>
      <c r="B193" s="17">
        <v>170.595</v>
      </c>
      <c r="C193" s="17">
        <v>0.35853800000000002</v>
      </c>
      <c r="D193" s="17">
        <v>68.995000000000005</v>
      </c>
      <c r="E193" s="17">
        <v>92.740000000000009</v>
      </c>
      <c r="F193">
        <v>7.0998499999999992E-2</v>
      </c>
      <c r="G193" s="40"/>
      <c r="H193" s="17">
        <v>5142.7999999999993</v>
      </c>
      <c r="I193" s="40"/>
      <c r="J193" s="40"/>
      <c r="K193" s="40"/>
      <c r="N193" s="15"/>
      <c r="O193" s="21"/>
      <c r="P193" s="13"/>
    </row>
    <row r="194" spans="1:16">
      <c r="A194" s="16">
        <v>43561</v>
      </c>
      <c r="B194" s="17">
        <v>169.01499999999999</v>
      </c>
      <c r="C194" s="17">
        <v>0.35730450000000002</v>
      </c>
      <c r="D194" s="17">
        <v>68.55</v>
      </c>
      <c r="E194" s="17">
        <v>91.525000000000006</v>
      </c>
      <c r="F194">
        <v>7.0380499999999999E-2</v>
      </c>
      <c r="G194" s="40"/>
      <c r="H194" s="17">
        <v>5099.0200000000004</v>
      </c>
      <c r="I194" s="40"/>
      <c r="J194" s="40"/>
      <c r="K194" s="40"/>
      <c r="N194" s="15"/>
      <c r="O194" s="21"/>
      <c r="P194" s="13"/>
    </row>
    <row r="195" spans="1:16">
      <c r="A195" s="16">
        <v>43560</v>
      </c>
      <c r="B195" s="17">
        <v>162.62</v>
      </c>
      <c r="C195" s="17">
        <v>0.35334699999999997</v>
      </c>
      <c r="D195" s="17">
        <v>66.534999999999997</v>
      </c>
      <c r="E195" s="17">
        <v>87.25</v>
      </c>
      <c r="F195">
        <v>6.9225000000000009E-2</v>
      </c>
      <c r="G195" s="40"/>
      <c r="H195" s="17">
        <v>4986.5</v>
      </c>
      <c r="I195" s="40"/>
      <c r="J195" s="40"/>
      <c r="K195" s="40"/>
      <c r="N195" s="15"/>
      <c r="O195" s="21"/>
      <c r="P195" s="13"/>
    </row>
    <row r="196" spans="1:16">
      <c r="A196" s="16">
        <v>43559</v>
      </c>
      <c r="B196" s="17">
        <v>163.18</v>
      </c>
      <c r="C196" s="17">
        <v>0.33902349999999998</v>
      </c>
      <c r="D196" s="17">
        <v>64.55</v>
      </c>
      <c r="E196" s="17">
        <v>85.454999999999998</v>
      </c>
      <c r="F196">
        <v>6.9088499999999997E-2</v>
      </c>
      <c r="G196" s="40"/>
      <c r="H196" s="17">
        <v>4949.9750000000004</v>
      </c>
      <c r="I196" s="40"/>
      <c r="J196" s="40"/>
      <c r="K196" s="40"/>
      <c r="N196" s="15"/>
      <c r="O196" s="21"/>
      <c r="P196" s="13"/>
    </row>
    <row r="197" spans="1:16">
      <c r="A197" s="16">
        <v>43558</v>
      </c>
      <c r="B197" s="17">
        <v>171.16499999999999</v>
      </c>
      <c r="C197" s="17">
        <v>0.3525025</v>
      </c>
      <c r="D197" s="17">
        <v>68.13</v>
      </c>
      <c r="E197" s="17">
        <v>86.754999999999995</v>
      </c>
      <c r="F197">
        <v>7.3356000000000005E-2</v>
      </c>
      <c r="G197" s="40"/>
      <c r="H197" s="17">
        <v>5091.8099999999995</v>
      </c>
      <c r="I197" s="40"/>
      <c r="J197" s="40"/>
      <c r="K197" s="40"/>
      <c r="N197" s="15"/>
      <c r="O197" s="21"/>
      <c r="P197" s="13"/>
    </row>
    <row r="198" spans="1:16">
      <c r="A198" s="16">
        <v>43557</v>
      </c>
      <c r="B198" s="17">
        <v>153.535</v>
      </c>
      <c r="C198" s="17">
        <v>0.3339355</v>
      </c>
      <c r="D198" s="17">
        <v>64.44</v>
      </c>
      <c r="E198" s="17">
        <v>68.974999999999994</v>
      </c>
      <c r="F198">
        <v>6.4045000000000005E-2</v>
      </c>
      <c r="G198" s="40"/>
      <c r="H198" s="17">
        <v>4530.6350000000002</v>
      </c>
      <c r="I198" s="40"/>
      <c r="J198" s="40"/>
      <c r="K198" s="40"/>
      <c r="N198" s="15"/>
      <c r="O198" s="21"/>
      <c r="P198" s="13"/>
    </row>
    <row r="199" spans="1:16">
      <c r="A199" s="16">
        <v>43556</v>
      </c>
      <c r="B199" s="17">
        <v>142.1</v>
      </c>
      <c r="C199" s="17">
        <v>0.3113435</v>
      </c>
      <c r="D199" s="17">
        <v>57.91</v>
      </c>
      <c r="E199" s="17">
        <v>60.7</v>
      </c>
      <c r="F199">
        <v>5.5963499999999999E-2</v>
      </c>
      <c r="G199" s="40"/>
      <c r="H199" s="17">
        <v>4130.9249999999993</v>
      </c>
      <c r="I199" s="40"/>
      <c r="J199" s="40"/>
      <c r="K199" s="40"/>
      <c r="N199" s="15"/>
      <c r="O199" s="21"/>
      <c r="P199" s="13"/>
    </row>
    <row r="200" spans="1:16">
      <c r="A200" s="16">
        <v>43555</v>
      </c>
      <c r="B200" s="17">
        <v>142.16499999999999</v>
      </c>
      <c r="C200" s="17">
        <v>0.30966050000000001</v>
      </c>
      <c r="D200" s="17">
        <v>54.805</v>
      </c>
      <c r="E200" s="17">
        <v>60.53</v>
      </c>
      <c r="F200">
        <v>5.4369000000000001E-2</v>
      </c>
      <c r="G200" s="40"/>
      <c r="H200" s="17">
        <v>4103.5600000000004</v>
      </c>
      <c r="I200" s="40"/>
      <c r="J200" s="40"/>
      <c r="K200" s="40"/>
      <c r="N200" s="15"/>
      <c r="O200" s="21"/>
      <c r="P200" s="13"/>
    </row>
    <row r="201" spans="1:16">
      <c r="A201" s="16">
        <v>43554</v>
      </c>
      <c r="B201" s="17">
        <v>145.98500000000001</v>
      </c>
      <c r="C201" s="17">
        <v>0.31682850000000001</v>
      </c>
      <c r="D201" s="17">
        <v>54.644999999999996</v>
      </c>
      <c r="E201" s="17">
        <v>62.239999999999995</v>
      </c>
      <c r="F201">
        <v>5.4988500000000003E-2</v>
      </c>
      <c r="G201" s="40"/>
      <c r="H201" s="17">
        <v>4175.3600000000006</v>
      </c>
      <c r="I201" s="40"/>
      <c r="J201" s="40"/>
      <c r="K201" s="40"/>
      <c r="N201" s="15"/>
      <c r="O201" s="21"/>
      <c r="P201" s="13"/>
    </row>
    <row r="202" spans="1:16">
      <c r="A202" s="16">
        <v>43553</v>
      </c>
      <c r="B202" s="17">
        <v>140.94499999999999</v>
      </c>
      <c r="C202" s="17">
        <v>0.30893949999999998</v>
      </c>
      <c r="D202" s="17">
        <v>53.260000000000005</v>
      </c>
      <c r="E202" s="17">
        <v>60.894999999999996</v>
      </c>
      <c r="F202">
        <v>5.3917E-2</v>
      </c>
      <c r="G202" s="40"/>
      <c r="H202" s="17">
        <v>4073.8</v>
      </c>
      <c r="I202" s="40"/>
      <c r="J202" s="40"/>
      <c r="K202" s="40"/>
      <c r="N202" s="15"/>
      <c r="O202" s="21"/>
      <c r="P202" s="13"/>
    </row>
    <row r="203" spans="1:16">
      <c r="A203" s="16">
        <v>43552</v>
      </c>
      <c r="B203" s="17">
        <v>141.01</v>
      </c>
      <c r="C203" s="17">
        <v>0.3097685</v>
      </c>
      <c r="D203" s="17">
        <v>54.224999999999994</v>
      </c>
      <c r="E203" s="17">
        <v>61.484999999999999</v>
      </c>
      <c r="F203">
        <v>5.1520999999999997E-2</v>
      </c>
      <c r="G203" s="40"/>
      <c r="H203" s="17">
        <v>4067.585</v>
      </c>
      <c r="I203" s="40"/>
      <c r="J203" s="40"/>
      <c r="K203" s="40"/>
      <c r="N203" s="15"/>
      <c r="O203" s="21"/>
      <c r="P203" s="13"/>
    </row>
    <row r="204" spans="1:16">
      <c r="A204" s="16">
        <v>43551</v>
      </c>
      <c r="B204" s="17">
        <v>138.26499999999999</v>
      </c>
      <c r="C204" s="17">
        <v>0.30834099999999998</v>
      </c>
      <c r="D204" s="17">
        <v>53.935000000000002</v>
      </c>
      <c r="E204" s="17">
        <v>60.81</v>
      </c>
      <c r="F204">
        <v>5.0347500000000003E-2</v>
      </c>
      <c r="G204" s="40"/>
      <c r="H204" s="17">
        <v>4032.44</v>
      </c>
      <c r="I204" s="40"/>
      <c r="J204" s="40"/>
      <c r="K204" s="40"/>
      <c r="N204" s="15"/>
      <c r="O204" s="21"/>
      <c r="P204" s="13"/>
    </row>
    <row r="205" spans="1:16">
      <c r="A205" s="16">
        <v>43550</v>
      </c>
      <c r="B205" s="17">
        <v>135.255</v>
      </c>
      <c r="C205" s="17">
        <v>0.3020235</v>
      </c>
      <c r="D205" s="17">
        <v>51.72</v>
      </c>
      <c r="E205" s="17">
        <v>58.989999999999995</v>
      </c>
      <c r="F205">
        <v>4.9315999999999999E-2</v>
      </c>
      <c r="G205" s="40"/>
      <c r="H205" s="17">
        <v>3964.915</v>
      </c>
      <c r="I205" s="40"/>
      <c r="J205" s="40"/>
      <c r="K205" s="40"/>
      <c r="N205" s="15"/>
      <c r="O205" s="21"/>
      <c r="P205" s="13"/>
    </row>
    <row r="206" spans="1:16">
      <c r="A206" s="16">
        <v>43549</v>
      </c>
      <c r="B206" s="17">
        <v>137.38999999999999</v>
      </c>
      <c r="C206" s="17">
        <v>0.30559449999999999</v>
      </c>
      <c r="D206" s="17">
        <v>52.594999999999999</v>
      </c>
      <c r="E206" s="17">
        <v>59.965000000000003</v>
      </c>
      <c r="F206">
        <v>5.0639500000000004E-2</v>
      </c>
      <c r="G206" s="40"/>
      <c r="H206" s="17">
        <v>3986.4350000000004</v>
      </c>
      <c r="I206" s="40"/>
      <c r="J206" s="40"/>
      <c r="K206" s="40"/>
      <c r="N206" s="15"/>
      <c r="O206" s="21"/>
      <c r="P206" s="13"/>
    </row>
    <row r="207" spans="1:16">
      <c r="A207" s="16">
        <v>43548</v>
      </c>
      <c r="B207" s="17">
        <v>138.35</v>
      </c>
      <c r="C207" s="17">
        <v>0.31031049999999999</v>
      </c>
      <c r="D207" s="17">
        <v>53.855000000000004</v>
      </c>
      <c r="E207" s="17">
        <v>60.480000000000004</v>
      </c>
      <c r="F207">
        <v>5.1255999999999996E-2</v>
      </c>
      <c r="G207" s="40"/>
      <c r="H207" s="17">
        <v>4023.4449999999997</v>
      </c>
      <c r="I207" s="40"/>
      <c r="J207" s="40"/>
      <c r="K207" s="40"/>
      <c r="N207" s="15"/>
      <c r="O207" s="21"/>
      <c r="P207" s="13"/>
    </row>
    <row r="208" spans="1:16">
      <c r="A208" s="16">
        <v>43547</v>
      </c>
      <c r="B208" s="17">
        <v>138.21499999999997</v>
      </c>
      <c r="C208" s="17">
        <v>0.31189800000000001</v>
      </c>
      <c r="D208" s="17">
        <v>53.864999999999995</v>
      </c>
      <c r="E208" s="17">
        <v>60.61</v>
      </c>
      <c r="F208">
        <v>5.0428500000000001E-2</v>
      </c>
      <c r="G208" s="40"/>
      <c r="H208" s="17">
        <v>4032.92</v>
      </c>
      <c r="I208" s="40"/>
      <c r="J208" s="40"/>
      <c r="K208" s="40"/>
      <c r="N208" s="15"/>
      <c r="O208" s="21"/>
      <c r="P208" s="13"/>
    </row>
    <row r="209" spans="1:16">
      <c r="A209" s="16">
        <v>43546</v>
      </c>
      <c r="B209" s="17">
        <v>137.67500000000001</v>
      </c>
      <c r="C209" s="17">
        <v>0.31261649999999996</v>
      </c>
      <c r="D209" s="17">
        <v>53.805</v>
      </c>
      <c r="E209" s="17">
        <v>59.585000000000001</v>
      </c>
      <c r="F209">
        <v>4.9313499999999996E-2</v>
      </c>
      <c r="G209" s="40"/>
      <c r="H209" s="17">
        <v>4037.7249999999999</v>
      </c>
      <c r="I209" s="40"/>
      <c r="J209" s="40"/>
      <c r="K209" s="40"/>
      <c r="N209" s="15"/>
      <c r="O209" s="21"/>
      <c r="P209" s="13"/>
    </row>
    <row r="210" spans="1:16">
      <c r="A210" s="16">
        <v>43545</v>
      </c>
      <c r="B210" s="17">
        <v>140.74</v>
      </c>
      <c r="C210" s="17">
        <v>0.31509399999999999</v>
      </c>
      <c r="D210" s="17">
        <v>54.625</v>
      </c>
      <c r="E210" s="17">
        <v>59.91</v>
      </c>
      <c r="F210">
        <v>4.9552499999999999E-2</v>
      </c>
      <c r="G210" s="40"/>
      <c r="H210" s="17">
        <v>4051.2550000000001</v>
      </c>
      <c r="I210" s="40"/>
      <c r="J210" s="40"/>
      <c r="K210" s="40"/>
      <c r="N210" s="15"/>
      <c r="O210" s="21"/>
      <c r="P210" s="13"/>
    </row>
    <row r="211" spans="1:16">
      <c r="A211" s="16">
        <v>43544</v>
      </c>
      <c r="B211" s="17">
        <v>140.71499999999997</v>
      </c>
      <c r="C211" s="17">
        <v>0.31777899999999998</v>
      </c>
      <c r="D211" s="17">
        <v>55.21</v>
      </c>
      <c r="E211" s="17">
        <v>59.765000000000001</v>
      </c>
      <c r="F211">
        <v>4.9765500000000004E-2</v>
      </c>
      <c r="G211" s="40"/>
      <c r="H211" s="17">
        <v>4060.2849999999999</v>
      </c>
      <c r="I211" s="40"/>
      <c r="J211" s="40"/>
      <c r="K211" s="40"/>
      <c r="N211" s="15"/>
      <c r="O211" s="21"/>
      <c r="P211" s="13"/>
    </row>
    <row r="212" spans="1:16">
      <c r="A212" s="16">
        <v>43543</v>
      </c>
      <c r="B212" s="17">
        <v>140.12</v>
      </c>
      <c r="C212" s="17">
        <v>0.31797300000000001</v>
      </c>
      <c r="D212" s="17">
        <v>54.25</v>
      </c>
      <c r="E212" s="17">
        <v>60.35</v>
      </c>
      <c r="F212">
        <v>4.95325E-2</v>
      </c>
      <c r="G212" s="40"/>
      <c r="H212" s="17">
        <v>4053.0149999999999</v>
      </c>
      <c r="I212" s="40"/>
      <c r="J212" s="40"/>
      <c r="K212" s="40"/>
      <c r="N212" s="15"/>
      <c r="O212" s="21"/>
      <c r="P212" s="13"/>
    </row>
    <row r="213" spans="1:16">
      <c r="A213" s="16">
        <v>43542</v>
      </c>
      <c r="B213" s="17">
        <v>141.185</v>
      </c>
      <c r="C213" s="17">
        <v>0.31766</v>
      </c>
      <c r="D213" s="17">
        <v>53.35</v>
      </c>
      <c r="E213" s="17">
        <v>61.135000000000005</v>
      </c>
      <c r="F213">
        <v>4.9961499999999999E-2</v>
      </c>
      <c r="G213" s="40"/>
      <c r="H213" s="17">
        <v>4040.34</v>
      </c>
      <c r="I213" s="40"/>
      <c r="J213" s="40"/>
      <c r="K213" s="40"/>
      <c r="N213" s="15"/>
      <c r="O213" s="21"/>
      <c r="P213" s="13"/>
    </row>
    <row r="214" spans="1:16">
      <c r="A214" s="16">
        <v>43541</v>
      </c>
      <c r="B214" s="17">
        <v>142.30500000000001</v>
      </c>
      <c r="C214" s="17">
        <v>0.31861799999999996</v>
      </c>
      <c r="D214" s="17">
        <v>53.730000000000004</v>
      </c>
      <c r="E214" s="17">
        <v>61.385000000000005</v>
      </c>
      <c r="F214">
        <v>5.0106999999999999E-2</v>
      </c>
      <c r="G214" s="40"/>
      <c r="H214" s="17">
        <v>4030.2649999999999</v>
      </c>
      <c r="I214" s="40"/>
      <c r="J214" s="40"/>
      <c r="K214" s="40"/>
      <c r="N214" s="15"/>
      <c r="O214" s="21"/>
      <c r="P214" s="13"/>
    </row>
    <row r="215" spans="1:16">
      <c r="A215" s="16">
        <v>43540</v>
      </c>
      <c r="B215" s="17">
        <v>141.23500000000001</v>
      </c>
      <c r="C215" s="17">
        <v>0.31862550000000001</v>
      </c>
      <c r="D215" s="17">
        <v>54.465000000000003</v>
      </c>
      <c r="E215" s="17">
        <v>60.540000000000006</v>
      </c>
      <c r="F215">
        <v>5.0248000000000001E-2</v>
      </c>
      <c r="G215" s="40"/>
      <c r="H215" s="17">
        <v>4019.35</v>
      </c>
      <c r="I215" s="40"/>
      <c r="J215" s="40"/>
      <c r="K215" s="40"/>
      <c r="N215" s="15"/>
      <c r="O215" s="21"/>
      <c r="P215" s="13"/>
    </row>
    <row r="216" spans="1:16">
      <c r="A216" s="16">
        <v>43539</v>
      </c>
      <c r="B216" s="17">
        <v>135.98500000000001</v>
      </c>
      <c r="C216" s="17">
        <v>0.31381999999999999</v>
      </c>
      <c r="D216" s="17">
        <v>52.954999999999998</v>
      </c>
      <c r="E216" s="17">
        <v>57.965000000000003</v>
      </c>
      <c r="F216">
        <v>5.0076500000000003E-2</v>
      </c>
      <c r="G216" s="40"/>
      <c r="H216" s="17">
        <v>3941.2799999999997</v>
      </c>
      <c r="I216" s="40"/>
      <c r="J216" s="40"/>
      <c r="K216" s="40"/>
      <c r="N216" s="15"/>
      <c r="O216" s="21"/>
      <c r="P216" s="13"/>
    </row>
    <row r="217" spans="1:16">
      <c r="A217" s="16">
        <v>43538</v>
      </c>
      <c r="B217" s="17">
        <v>134.19</v>
      </c>
      <c r="C217" s="17">
        <v>0.31383450000000002</v>
      </c>
      <c r="D217" s="17">
        <v>52.284999999999997</v>
      </c>
      <c r="E217" s="17">
        <v>56.774999999999999</v>
      </c>
      <c r="F217">
        <v>4.8287499999999997E-2</v>
      </c>
      <c r="G217" s="40"/>
      <c r="H217" s="17">
        <v>3923.9</v>
      </c>
      <c r="I217" s="40"/>
      <c r="J217" s="40"/>
      <c r="K217" s="40"/>
      <c r="N217" s="15"/>
      <c r="O217" s="21"/>
      <c r="P217" s="13"/>
    </row>
    <row r="218" spans="1:16">
      <c r="A218" s="16">
        <v>43537</v>
      </c>
      <c r="B218" s="17">
        <v>134.61000000000001</v>
      </c>
      <c r="C218" s="17">
        <v>0.31438699999999997</v>
      </c>
      <c r="D218" s="17">
        <v>51.81</v>
      </c>
      <c r="E218" s="17">
        <v>56.32</v>
      </c>
      <c r="F218">
        <v>4.6214000000000005E-2</v>
      </c>
      <c r="G218" s="40"/>
      <c r="H218" s="17">
        <v>3909.25</v>
      </c>
      <c r="I218" s="40"/>
      <c r="J218" s="40"/>
      <c r="K218" s="40"/>
      <c r="N218" s="15"/>
      <c r="O218" s="21"/>
      <c r="P218" s="13"/>
    </row>
    <row r="219" spans="1:16">
      <c r="A219" s="16">
        <v>43536</v>
      </c>
      <c r="B219" s="17">
        <v>134.63999999999999</v>
      </c>
      <c r="C219" s="17">
        <v>0.3096545</v>
      </c>
      <c r="D219" s="17">
        <v>50.480000000000004</v>
      </c>
      <c r="E219" s="17">
        <v>55.379999999999995</v>
      </c>
      <c r="F219">
        <v>4.5107000000000001E-2</v>
      </c>
      <c r="G219" s="40"/>
      <c r="H219" s="17">
        <v>3895.2249999999999</v>
      </c>
      <c r="I219" s="40"/>
      <c r="J219" s="40"/>
      <c r="K219" s="40"/>
      <c r="N219" s="15"/>
      <c r="O219" s="21"/>
      <c r="P219" s="13"/>
    </row>
    <row r="220" spans="1:16">
      <c r="A220" s="16">
        <v>43535</v>
      </c>
      <c r="B220" s="17">
        <v>137.1</v>
      </c>
      <c r="C220" s="17">
        <v>0.31199650000000001</v>
      </c>
      <c r="D220" s="17">
        <v>50.174999999999997</v>
      </c>
      <c r="E220" s="17">
        <v>56.34</v>
      </c>
      <c r="F220">
        <v>4.4701000000000005E-2</v>
      </c>
      <c r="G220" s="40"/>
      <c r="H220" s="17">
        <v>3927.81</v>
      </c>
      <c r="I220" s="40"/>
      <c r="J220" s="40"/>
      <c r="K220" s="40"/>
      <c r="N220" s="15"/>
      <c r="O220" s="21"/>
      <c r="P220" s="13"/>
    </row>
    <row r="221" spans="1:16">
      <c r="A221" s="16">
        <v>43534</v>
      </c>
      <c r="B221" s="17">
        <v>138.22500000000002</v>
      </c>
      <c r="C221" s="17">
        <v>0.31344499999999997</v>
      </c>
      <c r="D221" s="17">
        <v>50.704999999999998</v>
      </c>
      <c r="E221" s="17">
        <v>57.42</v>
      </c>
      <c r="F221">
        <v>4.6217500000000002E-2</v>
      </c>
      <c r="G221" s="40"/>
      <c r="H221" s="17">
        <v>3945.2750000000001</v>
      </c>
      <c r="I221" s="40"/>
      <c r="J221" s="40"/>
      <c r="K221" s="40"/>
      <c r="N221" s="15"/>
      <c r="O221" s="21"/>
      <c r="P221" s="13"/>
    </row>
    <row r="222" spans="1:16">
      <c r="A222" s="16">
        <v>43533</v>
      </c>
      <c r="B222" s="17">
        <v>137.005</v>
      </c>
      <c r="C222" s="17">
        <v>0.31355749999999999</v>
      </c>
      <c r="D222" s="17">
        <v>50.61</v>
      </c>
      <c r="E222" s="17">
        <v>57.644999999999996</v>
      </c>
      <c r="F222">
        <v>4.5114000000000001E-2</v>
      </c>
      <c r="G222" s="40"/>
      <c r="H222" s="17">
        <v>3939.8149999999996</v>
      </c>
      <c r="I222" s="40"/>
      <c r="J222" s="40"/>
      <c r="K222" s="40"/>
      <c r="N222" s="15"/>
      <c r="O222" s="21"/>
      <c r="P222" s="13"/>
    </row>
    <row r="223" spans="1:16">
      <c r="A223" s="16">
        <v>43532</v>
      </c>
      <c r="B223" s="17">
        <v>138.905</v>
      </c>
      <c r="C223" s="17">
        <v>0.31260650000000001</v>
      </c>
      <c r="D223" s="17">
        <v>50.49</v>
      </c>
      <c r="E223" s="17">
        <v>56.55</v>
      </c>
      <c r="F223">
        <v>4.2099499999999998E-2</v>
      </c>
      <c r="G223" s="40"/>
      <c r="H223" s="17">
        <v>3912.83</v>
      </c>
      <c r="I223" s="40"/>
      <c r="J223" s="40"/>
      <c r="K223" s="40"/>
      <c r="N223" s="15"/>
      <c r="O223" s="21"/>
      <c r="P223" s="13"/>
    </row>
    <row r="224" spans="1:16">
      <c r="A224" s="16">
        <v>43531</v>
      </c>
      <c r="B224" s="17">
        <v>139.9</v>
      </c>
      <c r="C224" s="17">
        <v>0.31722300000000003</v>
      </c>
      <c r="D224" s="17">
        <v>51.515000000000001</v>
      </c>
      <c r="E224" s="17">
        <v>57.04</v>
      </c>
      <c r="F224">
        <v>4.2349999999999999E-2</v>
      </c>
      <c r="G224" s="40"/>
      <c r="H224" s="17">
        <v>3916.74</v>
      </c>
      <c r="I224" s="40"/>
      <c r="J224" s="40"/>
      <c r="K224" s="40"/>
      <c r="N224" s="15"/>
      <c r="O224" s="21"/>
      <c r="P224" s="13"/>
    </row>
    <row r="225" spans="1:16">
      <c r="A225" s="16">
        <v>43530</v>
      </c>
      <c r="B225" s="17">
        <v>138.965</v>
      </c>
      <c r="C225" s="17">
        <v>0.31640999999999997</v>
      </c>
      <c r="D225" s="17">
        <v>50.239999999999995</v>
      </c>
      <c r="E225" s="17">
        <v>54.275000000000006</v>
      </c>
      <c r="F225">
        <v>4.2127499999999998E-2</v>
      </c>
      <c r="G225" s="40"/>
      <c r="H225" s="17">
        <v>3895.4850000000001</v>
      </c>
      <c r="I225" s="40"/>
      <c r="J225" s="40"/>
      <c r="K225" s="40"/>
      <c r="N225" s="15"/>
      <c r="O225" s="21"/>
      <c r="P225" s="13"/>
    </row>
    <row r="226" spans="1:16">
      <c r="A226" s="16">
        <v>43529</v>
      </c>
      <c r="B226" s="17">
        <v>133.01</v>
      </c>
      <c r="C226" s="17">
        <v>0.31098049999999999</v>
      </c>
      <c r="D226" s="17">
        <v>49.28</v>
      </c>
      <c r="E226" s="17">
        <v>50.08</v>
      </c>
      <c r="F226">
        <v>4.1159500000000002E-2</v>
      </c>
      <c r="G226" s="40"/>
      <c r="H226" s="17">
        <v>3824.55</v>
      </c>
      <c r="I226" s="40"/>
      <c r="J226" s="40"/>
      <c r="K226" s="40"/>
      <c r="N226" s="15"/>
      <c r="O226" s="21"/>
      <c r="P226" s="13"/>
    </row>
    <row r="227" spans="1:16">
      <c r="A227" s="16">
        <v>43528</v>
      </c>
      <c r="B227" s="17">
        <v>132.44499999999999</v>
      </c>
      <c r="C227" s="17">
        <v>0.30789849999999996</v>
      </c>
      <c r="D227" s="17">
        <v>48.814999999999998</v>
      </c>
      <c r="E227" s="17">
        <v>47.25</v>
      </c>
      <c r="F227">
        <v>4.1953999999999998E-2</v>
      </c>
      <c r="G227" s="40"/>
      <c r="H227" s="17">
        <v>3800.5650000000001</v>
      </c>
      <c r="I227" s="40"/>
      <c r="J227" s="40"/>
      <c r="K227" s="40"/>
      <c r="N227" s="15"/>
      <c r="O227" s="21"/>
      <c r="P227" s="13"/>
    </row>
    <row r="228" spans="1:16">
      <c r="A228" s="16">
        <v>43527</v>
      </c>
      <c r="B228" s="17">
        <v>135.32</v>
      </c>
      <c r="C228" s="17">
        <v>0.31371250000000001</v>
      </c>
      <c r="D228" s="17">
        <v>49.865000000000002</v>
      </c>
      <c r="E228" s="17">
        <v>48.74</v>
      </c>
      <c r="F228">
        <v>4.3032500000000001E-2</v>
      </c>
      <c r="G228" s="40"/>
      <c r="H228" s="17">
        <v>3856.1949999999997</v>
      </c>
      <c r="I228" s="40"/>
      <c r="J228" s="40"/>
      <c r="K228" s="40"/>
      <c r="N228" s="15"/>
      <c r="O228" s="21"/>
      <c r="P228" s="13"/>
    </row>
    <row r="229" spans="1:16">
      <c r="A229" s="16">
        <v>43526</v>
      </c>
      <c r="B229" s="17">
        <v>136.76499999999999</v>
      </c>
      <c r="C229" s="17">
        <v>0.31602399999999997</v>
      </c>
      <c r="D229" s="17">
        <v>49.59</v>
      </c>
      <c r="E229" s="17">
        <v>48.55</v>
      </c>
      <c r="F229">
        <v>4.2988999999999999E-2</v>
      </c>
      <c r="G229" s="40"/>
      <c r="H229" s="17">
        <v>3853.37</v>
      </c>
      <c r="I229" s="40"/>
      <c r="J229" s="40"/>
      <c r="K229" s="40"/>
      <c r="N229" s="15"/>
      <c r="O229" s="21"/>
      <c r="P229" s="13"/>
    </row>
    <row r="230" spans="1:16">
      <c r="A230" s="16">
        <v>43525</v>
      </c>
      <c r="B230" s="17">
        <v>137.92000000000002</v>
      </c>
      <c r="C230" s="17">
        <v>0.31878300000000004</v>
      </c>
      <c r="D230" s="17">
        <v>49.575000000000003</v>
      </c>
      <c r="E230" s="17">
        <v>47.57</v>
      </c>
      <c r="F230">
        <v>4.3005000000000002E-2</v>
      </c>
      <c r="G230" s="40"/>
      <c r="H230" s="17">
        <v>3879.7449999999999</v>
      </c>
      <c r="I230" s="40"/>
      <c r="J230" s="40"/>
      <c r="K230" s="40"/>
      <c r="N230" s="15"/>
      <c r="O230" s="21"/>
      <c r="P230" s="13"/>
    </row>
    <row r="231" spans="1:16">
      <c r="A231" s="16">
        <v>43524</v>
      </c>
      <c r="B231" s="17">
        <v>137.565</v>
      </c>
      <c r="C231" s="17">
        <v>0.31421949999999998</v>
      </c>
      <c r="D231" s="17">
        <v>49.625</v>
      </c>
      <c r="E231" s="17">
        <v>46.260000000000005</v>
      </c>
      <c r="F231">
        <v>4.3214500000000003E-2</v>
      </c>
      <c r="G231" s="40"/>
      <c r="H231" s="17">
        <v>3875.94</v>
      </c>
      <c r="I231" s="40"/>
      <c r="J231" s="40"/>
      <c r="K231" s="40"/>
      <c r="N231" s="15"/>
      <c r="O231" s="21"/>
      <c r="P231" s="13"/>
    </row>
    <row r="232" spans="1:16">
      <c r="A232" s="16">
        <v>43523</v>
      </c>
      <c r="B232" s="17">
        <v>139.685</v>
      </c>
      <c r="C232" s="17">
        <v>0.3155405</v>
      </c>
      <c r="D232" s="17">
        <v>49.364999999999995</v>
      </c>
      <c r="E232" s="17">
        <v>45.274999999999999</v>
      </c>
      <c r="F232">
        <v>4.3742500000000004E-2</v>
      </c>
      <c r="G232" s="40"/>
      <c r="H232" s="17">
        <v>3837.9300000000003</v>
      </c>
      <c r="I232" s="40"/>
      <c r="J232" s="40"/>
      <c r="K232" s="40"/>
      <c r="N232" s="15"/>
      <c r="O232" s="21"/>
      <c r="P232" s="13"/>
    </row>
    <row r="233" spans="1:16">
      <c r="A233" s="16">
        <v>43522</v>
      </c>
      <c r="B233" s="17">
        <v>139.815</v>
      </c>
      <c r="C233" s="17">
        <v>0.32558750000000003</v>
      </c>
      <c r="D233" s="17">
        <v>49.575000000000003</v>
      </c>
      <c r="E233" s="17">
        <v>45.805000000000007</v>
      </c>
      <c r="F233">
        <v>4.3491000000000002E-2</v>
      </c>
      <c r="G233" s="40"/>
      <c r="H233" s="17">
        <v>3864.7849999999999</v>
      </c>
      <c r="I233" s="40"/>
      <c r="J233" s="40"/>
      <c r="K233" s="40"/>
      <c r="N233" s="15"/>
      <c r="O233" s="21"/>
      <c r="P233" s="13"/>
    </row>
    <row r="234" spans="1:16">
      <c r="A234" s="16">
        <v>43521</v>
      </c>
      <c r="B234" s="17">
        <v>139.01499999999999</v>
      </c>
      <c r="C234" s="17">
        <v>0.3192815</v>
      </c>
      <c r="D234" s="17">
        <v>49.445</v>
      </c>
      <c r="E234" s="17">
        <v>45.884999999999998</v>
      </c>
      <c r="F234">
        <v>4.3205499999999994E-2</v>
      </c>
      <c r="G234" s="40"/>
      <c r="H234" s="17">
        <v>3860.355</v>
      </c>
      <c r="I234" s="40"/>
      <c r="J234" s="40"/>
      <c r="K234" s="40"/>
      <c r="N234" s="15"/>
      <c r="O234" s="21"/>
      <c r="P234" s="13"/>
    </row>
    <row r="235" spans="1:16">
      <c r="A235" s="16">
        <v>43520</v>
      </c>
      <c r="B235" s="17">
        <v>162.22500000000002</v>
      </c>
      <c r="C235" s="17">
        <v>0.32045600000000002</v>
      </c>
      <c r="D235" s="17">
        <v>52.92</v>
      </c>
      <c r="E235" s="17">
        <v>48.54</v>
      </c>
      <c r="F235">
        <v>4.6378000000000003E-2</v>
      </c>
      <c r="G235" s="40"/>
      <c r="H235" s="17">
        <v>4002.1750000000002</v>
      </c>
      <c r="I235" s="40"/>
      <c r="J235" s="40"/>
      <c r="K235" s="40"/>
      <c r="N235" s="15"/>
      <c r="O235" s="21"/>
      <c r="P235" s="13"/>
    </row>
    <row r="236" spans="1:16">
      <c r="A236" s="16">
        <v>43519</v>
      </c>
      <c r="B236" s="17">
        <v>153.905</v>
      </c>
      <c r="C236" s="17">
        <v>0.326067</v>
      </c>
      <c r="D236" s="17">
        <v>52.870000000000005</v>
      </c>
      <c r="E236" s="17">
        <v>50.28</v>
      </c>
      <c r="F236">
        <v>4.6037999999999996E-2</v>
      </c>
      <c r="G236" s="40"/>
      <c r="H236" s="17">
        <v>4067.51</v>
      </c>
      <c r="I236" s="40"/>
      <c r="J236" s="40"/>
      <c r="K236" s="40"/>
      <c r="N236" s="15"/>
      <c r="O236" s="21"/>
      <c r="P236" s="13"/>
    </row>
    <row r="237" spans="1:16">
      <c r="A237" s="16">
        <v>43518</v>
      </c>
      <c r="B237" s="17">
        <v>147.67000000000002</v>
      </c>
      <c r="C237" s="17">
        <v>0.32080249999999999</v>
      </c>
      <c r="D237" s="17">
        <v>51.525000000000006</v>
      </c>
      <c r="E237" s="17">
        <v>49.375</v>
      </c>
      <c r="F237">
        <v>4.3875499999999998E-2</v>
      </c>
      <c r="G237" s="40"/>
      <c r="H237" s="17">
        <v>3978.6800000000003</v>
      </c>
      <c r="I237" s="40"/>
      <c r="J237" s="40"/>
      <c r="K237" s="40"/>
      <c r="N237" s="15"/>
      <c r="O237" s="21"/>
      <c r="P237" s="13"/>
    </row>
    <row r="238" spans="1:16">
      <c r="A238" s="16">
        <v>43517</v>
      </c>
      <c r="B238" s="17">
        <v>149.35</v>
      </c>
      <c r="C238" s="17">
        <v>0.32603500000000002</v>
      </c>
      <c r="D238" s="17">
        <v>51.234999999999999</v>
      </c>
      <c r="E238" s="17">
        <v>50.260000000000005</v>
      </c>
      <c r="F238">
        <v>4.3966499999999999E-2</v>
      </c>
      <c r="G238" s="40"/>
      <c r="H238" s="17">
        <v>3975.0600000000004</v>
      </c>
      <c r="I238" s="40"/>
      <c r="J238" s="40"/>
      <c r="K238" s="40"/>
      <c r="N238" s="15"/>
      <c r="O238" s="21"/>
      <c r="P238" s="13"/>
    </row>
    <row r="239" spans="1:16">
      <c r="A239" s="16">
        <v>43516</v>
      </c>
      <c r="B239" s="17">
        <v>147.36000000000001</v>
      </c>
      <c r="C239" s="17">
        <v>0.32730099999999995</v>
      </c>
      <c r="D239" s="17">
        <v>51.75</v>
      </c>
      <c r="E239" s="17">
        <v>49.784999999999997</v>
      </c>
      <c r="F239">
        <v>4.3659500000000004E-2</v>
      </c>
      <c r="G239" s="40"/>
      <c r="H239" s="17">
        <v>3963.37</v>
      </c>
      <c r="I239" s="40"/>
      <c r="J239" s="40"/>
      <c r="K239" s="40"/>
      <c r="N239" s="15"/>
      <c r="O239" s="21"/>
      <c r="P239" s="13"/>
    </row>
    <row r="240" spans="1:16">
      <c r="A240" s="16">
        <v>43515</v>
      </c>
      <c r="B240" s="17">
        <v>148.16500000000002</v>
      </c>
      <c r="C240" s="17">
        <v>0.33230899999999997</v>
      </c>
      <c r="D240" s="17">
        <v>52.545000000000002</v>
      </c>
      <c r="E240" s="17">
        <v>48.225000000000001</v>
      </c>
      <c r="F240">
        <v>4.3539500000000002E-2</v>
      </c>
      <c r="G240" s="40"/>
      <c r="H240" s="17">
        <v>3959.5150000000003</v>
      </c>
      <c r="I240" s="40"/>
      <c r="J240" s="40"/>
      <c r="K240" s="40"/>
      <c r="N240" s="15"/>
      <c r="O240" s="21"/>
      <c r="P240" s="13"/>
    </row>
    <row r="241" spans="1:16">
      <c r="A241" s="16">
        <v>43514</v>
      </c>
      <c r="B241" s="17">
        <v>140.36000000000001</v>
      </c>
      <c r="C241" s="17">
        <v>0.31514799999999998</v>
      </c>
      <c r="D241" s="17">
        <v>50.12</v>
      </c>
      <c r="E241" s="17">
        <v>46.53</v>
      </c>
      <c r="F241">
        <v>4.2637999999999995E-2</v>
      </c>
      <c r="G241" s="40"/>
      <c r="H241" s="17">
        <v>3803.3249999999998</v>
      </c>
      <c r="I241" s="40"/>
      <c r="J241" s="40"/>
      <c r="K241" s="40"/>
      <c r="N241" s="15"/>
      <c r="O241" s="21"/>
      <c r="P241" s="13"/>
    </row>
    <row r="242" spans="1:16">
      <c r="A242" s="16">
        <v>43513</v>
      </c>
      <c r="B242" s="17">
        <v>128.82</v>
      </c>
      <c r="C242" s="17">
        <v>0.30208449999999998</v>
      </c>
      <c r="D242" s="17">
        <v>47.445</v>
      </c>
      <c r="E242" s="17">
        <v>43.78</v>
      </c>
      <c r="F242">
        <v>4.2002499999999998E-2</v>
      </c>
      <c r="G242" s="40"/>
      <c r="H242" s="17">
        <v>3649.8599999999997</v>
      </c>
      <c r="I242" s="40"/>
      <c r="J242" s="40"/>
      <c r="K242" s="40"/>
      <c r="N242" s="15"/>
      <c r="O242" s="21"/>
      <c r="P242" s="13"/>
    </row>
    <row r="243" spans="1:16">
      <c r="A243" s="16">
        <v>43512</v>
      </c>
      <c r="B243" s="17">
        <v>123.265</v>
      </c>
      <c r="C243" s="17">
        <v>0.30212349999999999</v>
      </c>
      <c r="D243" s="17">
        <v>47.605000000000004</v>
      </c>
      <c r="E243" s="17">
        <v>43.375</v>
      </c>
      <c r="F243">
        <v>4.1607499999999999E-2</v>
      </c>
      <c r="G243" s="40"/>
      <c r="H243" s="17">
        <v>3634.0550000000003</v>
      </c>
      <c r="I243" s="40"/>
      <c r="J243" s="40"/>
      <c r="K243" s="40"/>
      <c r="N243" s="15"/>
      <c r="O243" s="21"/>
      <c r="P243" s="13"/>
    </row>
    <row r="244" spans="1:16">
      <c r="A244" s="16">
        <v>43511</v>
      </c>
      <c r="B244" s="17">
        <v>122.55500000000001</v>
      </c>
      <c r="C244" s="17">
        <v>0.30209849999999999</v>
      </c>
      <c r="D244" s="17">
        <v>47.620000000000005</v>
      </c>
      <c r="E244" s="17">
        <v>42.65</v>
      </c>
      <c r="F244">
        <v>4.3018000000000001E-2</v>
      </c>
      <c r="G244" s="40"/>
      <c r="H244" s="17">
        <v>3628.0050000000001</v>
      </c>
      <c r="I244" s="40"/>
      <c r="J244" s="40"/>
      <c r="K244" s="40"/>
      <c r="N244" s="15"/>
      <c r="O244" s="21"/>
      <c r="P244" s="13"/>
    </row>
    <row r="245" spans="1:16">
      <c r="A245" s="16">
        <v>43510</v>
      </c>
      <c r="B245" s="17">
        <v>123.435</v>
      </c>
      <c r="C245" s="17">
        <v>0.30380699999999999</v>
      </c>
      <c r="D245" s="17">
        <v>47.97</v>
      </c>
      <c r="E245" s="17">
        <v>41.91</v>
      </c>
      <c r="F245">
        <v>4.1480000000000003E-2</v>
      </c>
      <c r="G245" s="40"/>
      <c r="H245" s="17">
        <v>3626.98</v>
      </c>
      <c r="I245" s="40"/>
      <c r="J245" s="40"/>
      <c r="K245" s="40"/>
      <c r="N245" s="15"/>
      <c r="O245" s="21"/>
      <c r="P245" s="13"/>
    </row>
    <row r="246" spans="1:16">
      <c r="A246" s="16">
        <v>43509</v>
      </c>
      <c r="B246" s="17">
        <v>124.045</v>
      </c>
      <c r="C246" s="17">
        <v>0.306755</v>
      </c>
      <c r="D246" s="17">
        <v>49.78</v>
      </c>
      <c r="E246" s="17">
        <v>42.965000000000003</v>
      </c>
      <c r="F246">
        <v>4.0135499999999998E-2</v>
      </c>
      <c r="G246" s="40"/>
      <c r="H246" s="17">
        <v>3643.5</v>
      </c>
      <c r="I246" s="40"/>
      <c r="J246" s="40"/>
      <c r="K246" s="40"/>
      <c r="N246" s="15"/>
      <c r="O246" s="21"/>
      <c r="P246" s="13"/>
    </row>
    <row r="247" spans="1:16">
      <c r="A247" s="16">
        <v>43508</v>
      </c>
      <c r="B247" s="17">
        <v>122.325</v>
      </c>
      <c r="C247" s="17">
        <v>0.30352800000000002</v>
      </c>
      <c r="D247" s="17">
        <v>48.435000000000002</v>
      </c>
      <c r="E247" s="17">
        <v>43.34</v>
      </c>
      <c r="F247">
        <v>3.9084999999999995E-2</v>
      </c>
      <c r="G247" s="40"/>
      <c r="H247" s="17">
        <v>3643.5749999999998</v>
      </c>
      <c r="I247" s="40"/>
      <c r="J247" s="40"/>
      <c r="K247" s="40"/>
      <c r="N247" s="15"/>
      <c r="O247" s="21"/>
      <c r="P247" s="13"/>
    </row>
    <row r="248" spans="1:16">
      <c r="A248" s="16">
        <v>43507</v>
      </c>
      <c r="B248" s="17">
        <v>124.87</v>
      </c>
      <c r="C248" s="17">
        <v>0.30638749999999998</v>
      </c>
      <c r="D248" s="17">
        <v>48.655000000000001</v>
      </c>
      <c r="E248" s="17">
        <v>44.64</v>
      </c>
      <c r="F248">
        <v>3.9573999999999998E-2</v>
      </c>
      <c r="G248" s="40"/>
      <c r="H248" s="17">
        <v>3668.95</v>
      </c>
      <c r="I248" s="40"/>
      <c r="J248" s="40"/>
      <c r="K248" s="40"/>
      <c r="N248" s="15"/>
      <c r="O248" s="21"/>
      <c r="P248" s="13"/>
    </row>
    <row r="249" spans="1:16">
      <c r="A249" s="16">
        <v>43506</v>
      </c>
      <c r="B249" s="17">
        <v>122.13</v>
      </c>
      <c r="C249" s="17">
        <v>0.30671599999999999</v>
      </c>
      <c r="D249" s="17">
        <v>48.534999999999997</v>
      </c>
      <c r="E249" s="17">
        <v>44.995000000000005</v>
      </c>
      <c r="F249">
        <v>3.9886499999999998E-2</v>
      </c>
      <c r="G249" s="40"/>
      <c r="H249" s="17">
        <v>3668.01</v>
      </c>
      <c r="I249" s="40"/>
      <c r="J249" s="40"/>
      <c r="K249" s="40"/>
      <c r="N249" s="15"/>
      <c r="O249" s="21"/>
      <c r="P249" s="13"/>
    </row>
    <row r="250" spans="1:16">
      <c r="A250" s="16">
        <v>43505</v>
      </c>
      <c r="B250" s="17">
        <v>119.94999999999999</v>
      </c>
      <c r="C250" s="17">
        <v>0.31048700000000001</v>
      </c>
      <c r="D250" s="17">
        <v>48.344999999999999</v>
      </c>
      <c r="E250" s="17">
        <v>44.064999999999998</v>
      </c>
      <c r="F250">
        <v>4.0207E-2</v>
      </c>
      <c r="G250" s="40"/>
      <c r="H250" s="17">
        <v>3663.25</v>
      </c>
      <c r="I250" s="40"/>
      <c r="J250" s="40"/>
      <c r="K250" s="40"/>
      <c r="N250" s="15"/>
      <c r="O250" s="21"/>
      <c r="P250" s="13"/>
    </row>
    <row r="251" spans="1:16">
      <c r="A251" s="16">
        <v>43504</v>
      </c>
      <c r="B251" s="17">
        <v>112.23</v>
      </c>
      <c r="C251" s="17">
        <v>0.30271349999999997</v>
      </c>
      <c r="D251" s="17">
        <v>46.334999999999994</v>
      </c>
      <c r="E251" s="17">
        <v>38.454999999999998</v>
      </c>
      <c r="F251">
        <v>3.8505999999999999E-2</v>
      </c>
      <c r="G251" s="40"/>
      <c r="H251" s="17">
        <v>3543.3150000000001</v>
      </c>
      <c r="I251" s="40"/>
      <c r="J251" s="40"/>
      <c r="K251" s="40"/>
      <c r="N251" s="15"/>
      <c r="O251" s="21"/>
      <c r="P251" s="13"/>
    </row>
    <row r="252" spans="1:16">
      <c r="A252" s="16">
        <v>43503</v>
      </c>
      <c r="B252" s="17">
        <v>105.45</v>
      </c>
      <c r="C252" s="17">
        <v>0.29253099999999999</v>
      </c>
      <c r="D252" s="17">
        <v>43.42</v>
      </c>
      <c r="E252" s="17">
        <v>33.234999999999999</v>
      </c>
      <c r="F252">
        <v>3.6808499999999994E-2</v>
      </c>
      <c r="G252" s="40"/>
      <c r="H252" s="17">
        <v>3411.085</v>
      </c>
      <c r="I252" s="40"/>
      <c r="J252" s="40"/>
      <c r="K252" s="40"/>
      <c r="N252" s="15"/>
      <c r="O252" s="21"/>
      <c r="P252" s="13"/>
    </row>
    <row r="253" spans="1:16">
      <c r="A253" s="16">
        <v>43502</v>
      </c>
      <c r="B253" s="17">
        <v>107.57</v>
      </c>
      <c r="C253" s="17">
        <v>0.29495499999999997</v>
      </c>
      <c r="D253" s="17">
        <v>42.89</v>
      </c>
      <c r="E253" s="17">
        <v>33.445</v>
      </c>
      <c r="F253">
        <v>3.5334999999999998E-2</v>
      </c>
      <c r="G253" s="40"/>
      <c r="H253" s="17">
        <v>3433.83</v>
      </c>
      <c r="I253" s="40"/>
      <c r="J253" s="40"/>
      <c r="K253" s="40"/>
      <c r="N253" s="15"/>
      <c r="O253" s="21"/>
      <c r="P253" s="13"/>
    </row>
    <row r="254" spans="1:16">
      <c r="A254" s="16">
        <v>43501</v>
      </c>
      <c r="B254" s="17">
        <v>107.88</v>
      </c>
      <c r="C254" s="17">
        <v>0.29924399999999995</v>
      </c>
      <c r="D254" s="17">
        <v>43.094999999999999</v>
      </c>
      <c r="E254" s="17">
        <v>34.085000000000001</v>
      </c>
      <c r="F254">
        <v>3.7537500000000001E-2</v>
      </c>
      <c r="G254" s="40"/>
      <c r="H254" s="17">
        <v>3465.0450000000001</v>
      </c>
      <c r="I254" s="40"/>
      <c r="J254" s="40"/>
      <c r="K254" s="40"/>
      <c r="N254" s="15"/>
      <c r="O254" s="21"/>
      <c r="P254" s="13"/>
    </row>
    <row r="255" spans="1:16">
      <c r="A255" s="16">
        <v>43500</v>
      </c>
      <c r="B255" s="17">
        <v>108.16499999999999</v>
      </c>
      <c r="C255" s="17">
        <v>0.30221150000000002</v>
      </c>
      <c r="D255" s="17">
        <v>42.629999999999995</v>
      </c>
      <c r="E255" s="17">
        <v>33.945</v>
      </c>
      <c r="F255">
        <v>3.8939000000000001E-2</v>
      </c>
      <c r="G255" s="40"/>
      <c r="H255" s="17">
        <v>3459.4049999999997</v>
      </c>
      <c r="I255" s="40"/>
      <c r="J255" s="40"/>
      <c r="K255" s="40"/>
      <c r="N255" s="15"/>
      <c r="O255" s="21"/>
      <c r="P255" s="13"/>
    </row>
    <row r="256" spans="1:16">
      <c r="A256" s="16">
        <v>43499</v>
      </c>
      <c r="B256" s="17">
        <v>110.66</v>
      </c>
      <c r="C256" s="17">
        <v>0.30530400000000002</v>
      </c>
      <c r="D256" s="17">
        <v>43.155000000000001</v>
      </c>
      <c r="E256" s="17">
        <v>33.844999999999999</v>
      </c>
      <c r="F256">
        <v>4.0174500000000002E-2</v>
      </c>
      <c r="G256" s="40"/>
      <c r="H256" s="17">
        <v>3484.6549999999997</v>
      </c>
      <c r="I256" s="40"/>
      <c r="J256" s="40"/>
      <c r="K256" s="40"/>
      <c r="N256" s="15"/>
      <c r="O256" s="21"/>
      <c r="P256" s="13"/>
    </row>
    <row r="257" spans="1:16">
      <c r="A257" s="16">
        <v>43498</v>
      </c>
      <c r="B257" s="17">
        <v>109.06</v>
      </c>
      <c r="C257" s="17">
        <v>0.30840449999999997</v>
      </c>
      <c r="D257" s="17">
        <v>42.9</v>
      </c>
      <c r="E257" s="17">
        <v>33.644999999999996</v>
      </c>
      <c r="F257">
        <v>4.1087499999999999E-2</v>
      </c>
      <c r="G257" s="40"/>
      <c r="H257" s="17">
        <v>3495.4300000000003</v>
      </c>
      <c r="I257" s="40"/>
      <c r="J257" s="40"/>
      <c r="K257" s="40"/>
      <c r="N257" s="15"/>
      <c r="O257" s="21"/>
      <c r="P257" s="13"/>
    </row>
    <row r="258" spans="1:16">
      <c r="A258" s="16">
        <v>43497</v>
      </c>
      <c r="B258" s="17">
        <v>107.89500000000001</v>
      </c>
      <c r="C258" s="17">
        <v>0.305647</v>
      </c>
      <c r="D258" s="17">
        <v>43.54</v>
      </c>
      <c r="E258" s="17">
        <v>32.29</v>
      </c>
      <c r="F258">
        <v>4.0580999999999999E-2</v>
      </c>
      <c r="G258" s="40"/>
      <c r="H258" s="17">
        <v>3466.77</v>
      </c>
      <c r="I258" s="40"/>
      <c r="J258" s="40"/>
      <c r="K258" s="40"/>
      <c r="N258" s="15"/>
      <c r="O258" s="21"/>
      <c r="P258" s="13"/>
    </row>
    <row r="259" spans="1:16">
      <c r="A259" s="16">
        <v>43496</v>
      </c>
      <c r="B259" s="17">
        <v>109.68</v>
      </c>
      <c r="C259" s="17">
        <v>0.31985050000000004</v>
      </c>
      <c r="D259" s="17">
        <v>43.935000000000002</v>
      </c>
      <c r="E259" s="17">
        <v>31.919999999999998</v>
      </c>
      <c r="F259">
        <v>4.3824500000000002E-2</v>
      </c>
      <c r="G259" s="40"/>
      <c r="H259" s="17">
        <v>3476.36</v>
      </c>
      <c r="I259" s="40"/>
      <c r="J259" s="40"/>
      <c r="K259" s="40"/>
      <c r="N259" s="15"/>
      <c r="O259" s="21"/>
      <c r="P259" s="13"/>
    </row>
    <row r="260" spans="1:16">
      <c r="A260" s="16">
        <v>43495</v>
      </c>
      <c r="B260" s="17">
        <v>107.43</v>
      </c>
      <c r="C260" s="17">
        <v>0.30598950000000003</v>
      </c>
      <c r="D260" s="17">
        <v>43.744999999999997</v>
      </c>
      <c r="E260" s="17">
        <v>31.475000000000001</v>
      </c>
      <c r="F260">
        <v>4.7479500000000001E-2</v>
      </c>
      <c r="G260" s="40"/>
      <c r="H260" s="17">
        <v>3462.2799999999997</v>
      </c>
      <c r="I260" s="40"/>
      <c r="J260" s="40"/>
      <c r="K260" s="40"/>
      <c r="N260" s="15"/>
      <c r="O260" s="21"/>
      <c r="P260" s="13"/>
    </row>
    <row r="261" spans="1:16">
      <c r="A261" s="16">
        <v>43494</v>
      </c>
      <c r="B261" s="17">
        <v>106.94499999999999</v>
      </c>
      <c r="C261" s="17">
        <v>0.29105199999999998</v>
      </c>
      <c r="D261" s="17">
        <v>43.45</v>
      </c>
      <c r="E261" s="17">
        <v>30.950000000000003</v>
      </c>
      <c r="F261">
        <v>4.7065000000000003E-2</v>
      </c>
      <c r="G261" s="40"/>
      <c r="H261" s="17">
        <v>3438.4450000000002</v>
      </c>
      <c r="I261" s="40"/>
      <c r="J261" s="40"/>
      <c r="K261" s="40"/>
      <c r="N261" s="15"/>
      <c r="O261" s="21"/>
      <c r="P261" s="13"/>
    </row>
    <row r="262" spans="1:16">
      <c r="A262" s="16">
        <v>43493</v>
      </c>
      <c r="B262" s="17">
        <v>113.49000000000001</v>
      </c>
      <c r="C262" s="17">
        <v>0.2982205</v>
      </c>
      <c r="D262" s="17">
        <v>44.945</v>
      </c>
      <c r="E262" s="17">
        <v>31.619999999999997</v>
      </c>
      <c r="F262">
        <v>4.9732499999999999E-2</v>
      </c>
      <c r="G262" s="40"/>
      <c r="H262" s="17">
        <v>3512.99</v>
      </c>
      <c r="I262" s="40"/>
      <c r="J262" s="40"/>
      <c r="K262" s="40"/>
      <c r="N262" s="15"/>
      <c r="O262" s="21"/>
      <c r="P262" s="13"/>
    </row>
    <row r="263" spans="1:16">
      <c r="A263" s="16">
        <v>43492</v>
      </c>
      <c r="B263" s="17">
        <v>116.6</v>
      </c>
      <c r="C263" s="17">
        <v>0.31181599999999998</v>
      </c>
      <c r="D263" s="17">
        <v>46.034999999999997</v>
      </c>
      <c r="E263" s="17">
        <v>32.715000000000003</v>
      </c>
      <c r="F263">
        <v>5.3546999999999997E-2</v>
      </c>
      <c r="G263" s="40"/>
      <c r="H263" s="17">
        <v>3589.96</v>
      </c>
      <c r="I263" s="40"/>
      <c r="J263" s="40"/>
      <c r="K263" s="40"/>
      <c r="N263" s="15"/>
      <c r="O263" s="21"/>
      <c r="P263" s="13"/>
    </row>
    <row r="264" spans="1:16">
      <c r="A264" s="16">
        <v>43491</v>
      </c>
      <c r="B264" s="17">
        <v>117.22499999999999</v>
      </c>
      <c r="C264" s="17">
        <v>0.31678050000000002</v>
      </c>
      <c r="D264" s="17">
        <v>46.265000000000001</v>
      </c>
      <c r="E264" s="17">
        <v>33.409999999999997</v>
      </c>
      <c r="F264">
        <v>5.5275999999999999E-2</v>
      </c>
      <c r="G264" s="40"/>
      <c r="H264" s="17">
        <v>3624.14</v>
      </c>
      <c r="I264" s="40"/>
      <c r="J264" s="40"/>
      <c r="K264" s="40"/>
      <c r="N264" s="15"/>
      <c r="O264" s="21"/>
      <c r="P264" s="13"/>
    </row>
    <row r="265" spans="1:16">
      <c r="A265" s="16">
        <v>43490</v>
      </c>
      <c r="B265" s="17">
        <v>117.69499999999999</v>
      </c>
      <c r="C265" s="17">
        <v>0.31644649999999996</v>
      </c>
      <c r="D265" s="17">
        <v>46.114999999999995</v>
      </c>
      <c r="E265" s="17">
        <v>32.74</v>
      </c>
      <c r="F265">
        <v>5.57285E-2</v>
      </c>
      <c r="G265" s="40"/>
      <c r="H265" s="17">
        <v>3594.2649999999999</v>
      </c>
      <c r="I265" s="40"/>
      <c r="J265" s="40"/>
      <c r="K265" s="40"/>
      <c r="N265" s="15"/>
      <c r="O265" s="21"/>
      <c r="P265" s="13"/>
    </row>
    <row r="266" spans="1:16">
      <c r="A266" s="16">
        <v>43489</v>
      </c>
      <c r="B266" s="17">
        <v>117.745</v>
      </c>
      <c r="C266" s="17">
        <v>0.31666450000000002</v>
      </c>
      <c r="D266" s="17">
        <v>45.564999999999998</v>
      </c>
      <c r="E266" s="17">
        <v>32.234999999999999</v>
      </c>
      <c r="F266">
        <v>5.5704500000000004E-2</v>
      </c>
      <c r="G266" s="40"/>
      <c r="H266" s="17">
        <v>3592.59</v>
      </c>
      <c r="I266" s="40"/>
      <c r="J266" s="40"/>
      <c r="K266" s="40"/>
      <c r="N266" s="15"/>
      <c r="O266" s="21"/>
      <c r="P266" s="13"/>
    </row>
    <row r="267" spans="1:16">
      <c r="A267" s="16">
        <v>43488</v>
      </c>
      <c r="B267" s="17">
        <v>119.065</v>
      </c>
      <c r="C267" s="17">
        <v>0.31761300000000003</v>
      </c>
      <c r="D267" s="17">
        <v>45.305</v>
      </c>
      <c r="E267" s="17">
        <v>31.975000000000001</v>
      </c>
      <c r="F267">
        <v>5.5754999999999999E-2</v>
      </c>
      <c r="G267" s="40"/>
      <c r="H267" s="17">
        <v>3594.19</v>
      </c>
      <c r="I267" s="40"/>
      <c r="J267" s="40"/>
      <c r="K267" s="40"/>
      <c r="N267" s="15"/>
      <c r="O267" s="21"/>
      <c r="P267" s="13"/>
    </row>
    <row r="268" spans="1:16">
      <c r="A268" s="16">
        <v>43487</v>
      </c>
      <c r="B268" s="17">
        <v>118.38499999999999</v>
      </c>
      <c r="C268" s="17">
        <v>0.31726650000000001</v>
      </c>
      <c r="D268" s="17">
        <v>45.29</v>
      </c>
      <c r="E268" s="17">
        <v>31.17</v>
      </c>
      <c r="F268">
        <v>5.6135000000000004E-2</v>
      </c>
      <c r="G268" s="40"/>
      <c r="H268" s="17">
        <v>3580.2349999999997</v>
      </c>
      <c r="I268" s="40"/>
      <c r="J268" s="40"/>
      <c r="K268" s="40"/>
      <c r="N268" s="15"/>
      <c r="O268" s="21"/>
      <c r="P268" s="13"/>
    </row>
    <row r="269" spans="1:16">
      <c r="A269" s="16">
        <v>43486</v>
      </c>
      <c r="B269" s="17">
        <v>119.68</v>
      </c>
      <c r="C269" s="17">
        <v>0.32001600000000002</v>
      </c>
      <c r="D269" s="17">
        <v>44.239999999999995</v>
      </c>
      <c r="E269" s="17">
        <v>31.175000000000001</v>
      </c>
      <c r="F269">
        <v>5.57005E-2</v>
      </c>
      <c r="G269" s="40"/>
      <c r="H269" s="17">
        <v>3583.69</v>
      </c>
      <c r="I269" s="40"/>
      <c r="J269" s="40"/>
      <c r="K269" s="40"/>
      <c r="N269" s="15"/>
      <c r="O269" s="21"/>
      <c r="P269" s="13"/>
    </row>
    <row r="270" spans="1:16">
      <c r="A270" s="16">
        <v>43485</v>
      </c>
      <c r="B270" s="17">
        <v>124.85</v>
      </c>
      <c r="C270" s="17">
        <v>0.324878</v>
      </c>
      <c r="D270" s="17">
        <v>45.21</v>
      </c>
      <c r="E270" s="17">
        <v>32.145000000000003</v>
      </c>
      <c r="F270">
        <v>5.6703500000000004E-2</v>
      </c>
      <c r="G270" s="40"/>
      <c r="H270" s="17">
        <v>3663.2049999999999</v>
      </c>
      <c r="I270" s="40"/>
      <c r="J270" s="40"/>
      <c r="K270" s="40"/>
      <c r="N270" s="15"/>
      <c r="O270" s="21"/>
      <c r="P270" s="13"/>
    </row>
    <row r="271" spans="1:16">
      <c r="A271" s="16">
        <v>43484</v>
      </c>
      <c r="B271" s="17">
        <v>123.755</v>
      </c>
      <c r="C271" s="17">
        <v>0.32933000000000001</v>
      </c>
      <c r="D271" s="17">
        <v>45.674999999999997</v>
      </c>
      <c r="E271" s="17">
        <v>32.24</v>
      </c>
      <c r="F271">
        <v>5.7361499999999996E-2</v>
      </c>
      <c r="G271" s="40"/>
      <c r="H271" s="17">
        <v>3705.4549999999999</v>
      </c>
      <c r="I271" s="40"/>
      <c r="J271" s="40"/>
      <c r="K271" s="40"/>
      <c r="N271" s="15"/>
      <c r="O271" s="21"/>
      <c r="P271" s="13"/>
    </row>
    <row r="272" spans="1:16">
      <c r="A272" s="16">
        <v>43483</v>
      </c>
      <c r="B272" s="17">
        <v>123.745</v>
      </c>
      <c r="C272" s="17">
        <v>0.32567499999999999</v>
      </c>
      <c r="D272" s="17">
        <v>45.290000000000006</v>
      </c>
      <c r="E272" s="17">
        <v>31.450000000000003</v>
      </c>
      <c r="F272">
        <v>5.7002999999999998E-2</v>
      </c>
      <c r="G272" s="40"/>
      <c r="H272" s="17">
        <v>3659.8</v>
      </c>
      <c r="I272" s="40"/>
      <c r="J272" s="40"/>
      <c r="K272" s="40"/>
      <c r="N272" s="15"/>
      <c r="O272" s="21"/>
      <c r="P272" s="13"/>
    </row>
    <row r="273" spans="1:16">
      <c r="A273" s="16">
        <v>43482</v>
      </c>
      <c r="B273" s="17">
        <v>123.91999999999999</v>
      </c>
      <c r="C273" s="17">
        <v>0.32795099999999999</v>
      </c>
      <c r="D273" s="17">
        <v>45.614999999999995</v>
      </c>
      <c r="E273" s="17">
        <v>31.314999999999998</v>
      </c>
      <c r="F273">
        <v>5.72615E-2</v>
      </c>
      <c r="G273" s="40"/>
      <c r="H273" s="17">
        <v>3651.05</v>
      </c>
      <c r="I273" s="40"/>
      <c r="J273" s="40"/>
      <c r="K273" s="40"/>
      <c r="N273" s="15"/>
      <c r="O273" s="21"/>
      <c r="P273" s="13"/>
    </row>
    <row r="274" spans="1:16">
      <c r="A274" s="16">
        <v>43481</v>
      </c>
      <c r="B274" s="17">
        <v>124.465</v>
      </c>
      <c r="C274" s="17">
        <v>0.33048500000000003</v>
      </c>
      <c r="D274" s="17">
        <v>45.45</v>
      </c>
      <c r="E274" s="17">
        <v>31.759999999999998</v>
      </c>
      <c r="F274">
        <v>5.6621499999999998E-2</v>
      </c>
      <c r="G274" s="40"/>
      <c r="H274" s="17">
        <v>3655.2250000000004</v>
      </c>
      <c r="I274" s="40"/>
      <c r="J274" s="40"/>
      <c r="K274" s="40"/>
      <c r="N274" s="15"/>
      <c r="O274" s="21"/>
      <c r="P274" s="13"/>
    </row>
    <row r="275" spans="1:16">
      <c r="A275" s="16">
        <v>43480</v>
      </c>
      <c r="B275" s="17">
        <v>129.95499999999998</v>
      </c>
      <c r="C275" s="17">
        <v>0.33025550000000004</v>
      </c>
      <c r="D275" s="17">
        <v>45.56</v>
      </c>
      <c r="E275" s="17">
        <v>31.895</v>
      </c>
      <c r="F275">
        <v>5.7979500000000003E-2</v>
      </c>
      <c r="G275" s="40"/>
      <c r="H275" s="17">
        <v>3670.05</v>
      </c>
      <c r="I275" s="40"/>
      <c r="J275" s="40"/>
      <c r="K275" s="40"/>
      <c r="N275" s="15"/>
      <c r="O275" s="21"/>
      <c r="P275" s="13"/>
    </row>
    <row r="276" spans="1:16">
      <c r="A276" s="16">
        <v>43479</v>
      </c>
      <c r="B276" s="17">
        <v>123.92000000000002</v>
      </c>
      <c r="C276" s="17">
        <v>0.328148</v>
      </c>
      <c r="D276" s="17">
        <v>44.75</v>
      </c>
      <c r="E276" s="17">
        <v>31.519999999999996</v>
      </c>
      <c r="F276">
        <v>5.6881500000000002E-2</v>
      </c>
      <c r="G276" s="40"/>
      <c r="H276" s="17">
        <v>3640.0650000000001</v>
      </c>
      <c r="I276" s="40"/>
      <c r="J276" s="40"/>
      <c r="K276" s="40"/>
      <c r="N276" s="15"/>
      <c r="O276" s="21"/>
      <c r="P276" s="13"/>
    </row>
    <row r="277" spans="1:16">
      <c r="A277" s="16">
        <v>43478</v>
      </c>
      <c r="B277" s="17">
        <v>126.09</v>
      </c>
      <c r="C277" s="17">
        <v>0.325347</v>
      </c>
      <c r="D277" s="17">
        <v>44.174999999999997</v>
      </c>
      <c r="E277" s="17">
        <v>31.634999999999998</v>
      </c>
      <c r="F277">
        <v>5.6777999999999995E-2</v>
      </c>
      <c r="G277" s="40"/>
      <c r="H277" s="17">
        <v>3609.8450000000003</v>
      </c>
      <c r="I277" s="40"/>
      <c r="J277" s="40"/>
      <c r="K277" s="40"/>
      <c r="N277" s="15"/>
      <c r="O277" s="21"/>
      <c r="P277" s="13"/>
    </row>
    <row r="278" spans="1:16">
      <c r="A278" s="16">
        <v>43477</v>
      </c>
      <c r="B278" s="17">
        <v>128.1</v>
      </c>
      <c r="C278" s="17">
        <v>0.33220700000000003</v>
      </c>
      <c r="D278" s="17">
        <v>45.32</v>
      </c>
      <c r="E278" s="17">
        <v>32.484999999999999</v>
      </c>
      <c r="F278">
        <v>5.7529499999999997E-2</v>
      </c>
      <c r="G278" s="40"/>
      <c r="H278" s="17">
        <v>3676.395</v>
      </c>
      <c r="I278" s="40"/>
      <c r="J278" s="40"/>
      <c r="K278" s="40"/>
      <c r="N278" s="15"/>
      <c r="O278" s="21"/>
      <c r="P278" s="13"/>
    </row>
    <row r="279" spans="1:16">
      <c r="A279" s="16">
        <v>43476</v>
      </c>
      <c r="B279" s="17">
        <v>128.99</v>
      </c>
      <c r="C279" s="17">
        <v>0.33282</v>
      </c>
      <c r="D279" s="17">
        <v>45.935000000000002</v>
      </c>
      <c r="E279" s="17">
        <v>33.075000000000003</v>
      </c>
      <c r="F279">
        <v>5.8120000000000005E-2</v>
      </c>
      <c r="G279" s="40"/>
      <c r="H279" s="17">
        <v>3683.4750000000004</v>
      </c>
      <c r="I279" s="40"/>
      <c r="J279" s="40"/>
      <c r="K279" s="40"/>
      <c r="N279" s="15"/>
      <c r="O279" s="21"/>
      <c r="P279" s="13"/>
    </row>
    <row r="280" spans="1:16">
      <c r="A280" s="16">
        <v>43475</v>
      </c>
      <c r="B280" s="17">
        <v>151.495</v>
      </c>
      <c r="C280" s="17">
        <v>0.35455399999999998</v>
      </c>
      <c r="D280" s="17">
        <v>49.024999999999999</v>
      </c>
      <c r="E280" s="17">
        <v>36.275000000000006</v>
      </c>
      <c r="F280">
        <v>6.0318000000000004E-2</v>
      </c>
      <c r="G280" s="40"/>
      <c r="H280" s="17">
        <v>3861.62</v>
      </c>
      <c r="I280" s="40"/>
      <c r="J280" s="40"/>
      <c r="K280" s="40"/>
      <c r="N280" s="15"/>
      <c r="O280" s="21"/>
      <c r="P280" s="13"/>
    </row>
    <row r="281" spans="1:16">
      <c r="A281" s="16">
        <v>43474</v>
      </c>
      <c r="B281" s="17">
        <v>152.08500000000001</v>
      </c>
      <c r="C281" s="17">
        <v>0.36913899999999999</v>
      </c>
      <c r="D281" s="17">
        <v>53.489999999999995</v>
      </c>
      <c r="E281" s="17">
        <v>39.590000000000003</v>
      </c>
      <c r="F281">
        <v>6.4591999999999997E-2</v>
      </c>
      <c r="G281" s="40"/>
      <c r="H281" s="17">
        <v>4045.5299999999997</v>
      </c>
      <c r="I281" s="40"/>
      <c r="J281" s="40"/>
      <c r="K281" s="40"/>
      <c r="N281" s="15"/>
      <c r="O281" s="21"/>
      <c r="P281" s="13"/>
    </row>
    <row r="282" spans="1:16">
      <c r="A282" s="16">
        <v>43473</v>
      </c>
      <c r="B282" s="17">
        <v>152.80000000000001</v>
      </c>
      <c r="C282" s="17">
        <v>0.36586299999999999</v>
      </c>
      <c r="D282" s="17">
        <v>53.765000000000001</v>
      </c>
      <c r="E282" s="17">
        <v>39.435000000000002</v>
      </c>
      <c r="F282">
        <v>6.4661999999999997E-2</v>
      </c>
      <c r="G282" s="40"/>
      <c r="H282" s="17">
        <v>4052.9900000000002</v>
      </c>
      <c r="I282" s="40"/>
      <c r="J282" s="40"/>
      <c r="K282" s="40"/>
      <c r="N282" s="15"/>
      <c r="O282" s="21"/>
      <c r="P282" s="13"/>
    </row>
    <row r="283" spans="1:16">
      <c r="A283" s="16">
        <v>43472</v>
      </c>
      <c r="B283" s="17">
        <v>158.13</v>
      </c>
      <c r="C283" s="17">
        <v>0.37064850000000005</v>
      </c>
      <c r="D283" s="17">
        <v>53.72</v>
      </c>
      <c r="E283" s="17">
        <v>38.629999999999995</v>
      </c>
      <c r="F283">
        <v>6.5811499999999995E-2</v>
      </c>
      <c r="G283" s="40"/>
      <c r="H283" s="17">
        <v>4056.75</v>
      </c>
      <c r="I283" s="40"/>
      <c r="J283" s="40"/>
      <c r="K283" s="40"/>
      <c r="N283" s="15"/>
      <c r="O283" s="21"/>
      <c r="P283" s="13"/>
    </row>
    <row r="284" spans="1:16">
      <c r="A284" s="16">
        <v>43471</v>
      </c>
      <c r="B284" s="17">
        <v>157.58500000000001</v>
      </c>
      <c r="C284" s="17">
        <v>0.36112449999999996</v>
      </c>
      <c r="D284" s="17">
        <v>52.375</v>
      </c>
      <c r="E284" s="17">
        <v>37.370000000000005</v>
      </c>
      <c r="F284">
        <v>6.567400000000001E-2</v>
      </c>
      <c r="G284" s="40"/>
      <c r="H284" s="17">
        <v>3959.9050000000002</v>
      </c>
      <c r="I284" s="40"/>
      <c r="J284" s="40"/>
      <c r="K284" s="40"/>
      <c r="N284" s="15"/>
      <c r="O284" s="21"/>
      <c r="P284" s="13"/>
    </row>
    <row r="285" spans="1:16">
      <c r="A285" s="16">
        <v>43470</v>
      </c>
      <c r="B285" s="17">
        <v>157.57999999999998</v>
      </c>
      <c r="C285" s="17">
        <v>0.35752799999999996</v>
      </c>
      <c r="D285" s="17">
        <v>50.76</v>
      </c>
      <c r="E285" s="17">
        <v>34.24</v>
      </c>
      <c r="F285">
        <v>6.5000499999999989E-2</v>
      </c>
      <c r="G285" s="40"/>
      <c r="H285" s="17">
        <v>3870.9</v>
      </c>
      <c r="I285" s="40"/>
      <c r="J285" s="40"/>
      <c r="K285" s="40"/>
      <c r="N285" s="15"/>
      <c r="O285" s="21"/>
      <c r="P285" s="13"/>
    </row>
    <row r="286" spans="1:16">
      <c r="A286" s="16">
        <v>43469</v>
      </c>
      <c r="B286" s="17">
        <v>152.89499999999998</v>
      </c>
      <c r="C286" s="17">
        <v>0.35871350000000002</v>
      </c>
      <c r="D286" s="17">
        <v>50.155000000000001</v>
      </c>
      <c r="E286" s="17">
        <v>32.230000000000004</v>
      </c>
      <c r="F286">
        <v>6.4723000000000003E-2</v>
      </c>
      <c r="G286" s="40"/>
      <c r="H286" s="17">
        <v>3824.89</v>
      </c>
      <c r="I286" s="40"/>
      <c r="J286" s="40"/>
      <c r="K286" s="40"/>
      <c r="N286" s="15"/>
      <c r="O286" s="21"/>
      <c r="P286" s="13"/>
    </row>
    <row r="287" spans="1:16">
      <c r="A287" s="16">
        <v>43468</v>
      </c>
      <c r="B287" s="17">
        <v>155.53</v>
      </c>
      <c r="C287" s="17">
        <v>0.36609000000000003</v>
      </c>
      <c r="D287" s="17">
        <v>50.989999999999995</v>
      </c>
      <c r="E287" s="17">
        <v>32.505000000000003</v>
      </c>
      <c r="F287">
        <v>6.5717500000000012E-2</v>
      </c>
      <c r="G287" s="40"/>
      <c r="H287" s="17">
        <v>3880.9549999999999</v>
      </c>
      <c r="I287" s="40"/>
      <c r="J287" s="40"/>
      <c r="K287" s="40"/>
      <c r="N287" s="15"/>
      <c r="O287" s="21"/>
      <c r="P287" s="13"/>
    </row>
    <row r="288" spans="1:16">
      <c r="A288" s="16">
        <v>43467</v>
      </c>
      <c r="B288" s="17">
        <v>149.22500000000002</v>
      </c>
      <c r="C288" s="17">
        <v>0.3687975</v>
      </c>
      <c r="D288" s="17">
        <v>50.585000000000001</v>
      </c>
      <c r="E288" s="17">
        <v>32.78</v>
      </c>
      <c r="F288">
        <v>6.6228999999999996E-2</v>
      </c>
      <c r="G288" s="40"/>
      <c r="H288" s="17">
        <v>3882.6949999999997</v>
      </c>
      <c r="I288" s="40"/>
      <c r="J288" s="40"/>
      <c r="K288" s="40"/>
      <c r="N288" s="15"/>
      <c r="O288" s="21"/>
      <c r="P288" s="13"/>
    </row>
    <row r="289" spans="1:16">
      <c r="A289" s="16">
        <v>43466</v>
      </c>
      <c r="B289" s="17">
        <v>137.41</v>
      </c>
      <c r="C289" s="17">
        <v>0.35758650000000003</v>
      </c>
      <c r="D289" s="17">
        <v>47.01</v>
      </c>
      <c r="E289" s="17">
        <v>31.18</v>
      </c>
      <c r="F289">
        <v>6.4966999999999997E-2</v>
      </c>
      <c r="G289" s="40"/>
      <c r="H289" s="17">
        <v>3779.0699999999997</v>
      </c>
      <c r="I289" s="40"/>
      <c r="J289" s="40"/>
      <c r="K289" s="40"/>
      <c r="N289" s="15"/>
      <c r="O289" s="21"/>
      <c r="P289" s="13"/>
    </row>
    <row r="290" spans="1:16">
      <c r="A290" s="16">
        <v>43465</v>
      </c>
      <c r="B290" s="17">
        <v>140.10500000000002</v>
      </c>
      <c r="C290" s="17">
        <v>0.36229</v>
      </c>
      <c r="D290" s="17">
        <v>47.015000000000001</v>
      </c>
      <c r="E290" s="17">
        <v>31.08</v>
      </c>
      <c r="F290">
        <v>6.6268500000000008E-2</v>
      </c>
      <c r="G290" s="40"/>
      <c r="H290" s="17">
        <v>3797.3049999999998</v>
      </c>
      <c r="I290" s="40"/>
      <c r="J290" s="40"/>
      <c r="K290" s="40"/>
      <c r="N290" s="15"/>
      <c r="O290" s="21"/>
      <c r="P290" s="13"/>
    </row>
    <row r="291" spans="1:16">
      <c r="A291" s="16">
        <v>43464</v>
      </c>
      <c r="B291" s="17">
        <v>139.16</v>
      </c>
      <c r="C291" s="17">
        <v>0.36670550000000002</v>
      </c>
      <c r="D291" s="17">
        <v>48.230000000000004</v>
      </c>
      <c r="E291" s="17">
        <v>31.775000000000002</v>
      </c>
      <c r="F291">
        <v>6.798499999999999E-2</v>
      </c>
      <c r="G291" s="40"/>
      <c r="H291" s="17">
        <v>3849.5649999999996</v>
      </c>
      <c r="I291" s="40"/>
      <c r="J291" s="40"/>
      <c r="K291" s="40"/>
      <c r="N291" s="15"/>
      <c r="O291" s="21"/>
      <c r="P291" s="13"/>
    </row>
    <row r="292" spans="1:16">
      <c r="A292" s="16">
        <v>43463</v>
      </c>
      <c r="B292" s="17">
        <v>142.75</v>
      </c>
      <c r="C292" s="17">
        <v>0.37550850000000002</v>
      </c>
      <c r="D292" s="17">
        <v>49.094999999999999</v>
      </c>
      <c r="E292" s="17">
        <v>32.43</v>
      </c>
      <c r="F292">
        <v>6.8167000000000005E-2</v>
      </c>
      <c r="G292" s="40"/>
      <c r="H292" s="17">
        <v>3892.085</v>
      </c>
      <c r="I292" s="40"/>
      <c r="J292" s="40"/>
      <c r="K292" s="40"/>
      <c r="N292" s="15"/>
      <c r="O292" s="21"/>
      <c r="P292" s="13"/>
    </row>
    <row r="293" spans="1:16">
      <c r="A293" s="16">
        <v>43462</v>
      </c>
      <c r="B293" s="17">
        <v>127.27500000000001</v>
      </c>
      <c r="C293" s="17">
        <v>0.35927750000000003</v>
      </c>
      <c r="D293" s="17">
        <v>47.674999999999997</v>
      </c>
      <c r="E293" s="17">
        <v>30.83</v>
      </c>
      <c r="F293">
        <v>6.6516500000000006E-2</v>
      </c>
      <c r="G293" s="40"/>
      <c r="H293" s="17">
        <v>3799.3850000000002</v>
      </c>
      <c r="I293" s="40"/>
      <c r="J293" s="40"/>
      <c r="K293" s="40"/>
      <c r="N293" s="15"/>
      <c r="O293" s="21"/>
      <c r="P293" s="13"/>
    </row>
    <row r="294" spans="1:16">
      <c r="A294" s="16">
        <v>43461</v>
      </c>
      <c r="B294" s="17">
        <v>132.30000000000001</v>
      </c>
      <c r="C294" s="17">
        <v>0.35794500000000001</v>
      </c>
      <c r="D294" s="17">
        <v>46.64</v>
      </c>
      <c r="E294" s="17">
        <v>29.744999999999997</v>
      </c>
      <c r="F294">
        <v>6.7819999999999991E-2</v>
      </c>
      <c r="G294" s="40"/>
      <c r="H294" s="17">
        <v>3759.9349999999999</v>
      </c>
      <c r="I294" s="40"/>
      <c r="J294" s="40"/>
      <c r="K294" s="40"/>
      <c r="N294" s="15"/>
      <c r="O294" s="21"/>
      <c r="P294" s="13"/>
    </row>
    <row r="295" spans="1:16">
      <c r="A295" s="16">
        <v>43460</v>
      </c>
      <c r="B295" s="17">
        <v>133.285</v>
      </c>
      <c r="C295" s="17">
        <v>0.37738749999999999</v>
      </c>
      <c r="D295" s="17">
        <v>49.854999999999997</v>
      </c>
      <c r="E295" s="17">
        <v>30.975000000000001</v>
      </c>
      <c r="F295">
        <v>7.0794999999999997E-2</v>
      </c>
      <c r="G295" s="40"/>
      <c r="H295" s="17">
        <v>3831.61</v>
      </c>
      <c r="I295" s="40"/>
      <c r="J295" s="40"/>
      <c r="K295" s="40"/>
      <c r="N295" s="15"/>
      <c r="O295" s="21"/>
      <c r="P295" s="13"/>
    </row>
    <row r="296" spans="1:16">
      <c r="A296" s="16">
        <v>43459</v>
      </c>
      <c r="B296" s="17">
        <v>141</v>
      </c>
      <c r="C296" s="17">
        <v>0.38890049999999998</v>
      </c>
      <c r="D296" s="17">
        <v>52.364999999999995</v>
      </c>
      <c r="E296" s="17">
        <v>31.924999999999997</v>
      </c>
      <c r="F296">
        <v>7.3050000000000004E-2</v>
      </c>
      <c r="G296" s="40"/>
      <c r="H296" s="17">
        <v>3924.79</v>
      </c>
      <c r="I296" s="40"/>
      <c r="J296" s="40"/>
      <c r="K296" s="40"/>
      <c r="N296" s="15"/>
      <c r="O296" s="21"/>
      <c r="P296" s="13"/>
    </row>
    <row r="297" spans="1:16">
      <c r="A297" s="16">
        <v>43458</v>
      </c>
      <c r="B297" s="17">
        <v>144.15499999999997</v>
      </c>
      <c r="C297" s="17">
        <v>0.41043750000000001</v>
      </c>
      <c r="D297" s="17">
        <v>55.484999999999999</v>
      </c>
      <c r="E297" s="17">
        <v>34.880000000000003</v>
      </c>
      <c r="F297">
        <v>7.6970499999999997E-2</v>
      </c>
      <c r="G297" s="40"/>
      <c r="H297" s="17">
        <v>4136.0599999999995</v>
      </c>
      <c r="I297" s="40"/>
      <c r="J297" s="40"/>
      <c r="K297" s="40"/>
      <c r="N297" s="15"/>
      <c r="O297" s="21"/>
      <c r="P297" s="13"/>
    </row>
    <row r="298" spans="1:16">
      <c r="A298" s="16">
        <v>43457</v>
      </c>
      <c r="B298" s="17">
        <v>125.17500000000001</v>
      </c>
      <c r="C298" s="17">
        <v>0.37164149999999996</v>
      </c>
      <c r="D298" s="17">
        <v>53.09</v>
      </c>
      <c r="E298" s="17">
        <v>32.975000000000001</v>
      </c>
      <c r="F298">
        <v>7.4518000000000001E-2</v>
      </c>
      <c r="G298" s="40"/>
      <c r="H298" s="17">
        <v>4031.0649999999996</v>
      </c>
      <c r="I298" s="40"/>
      <c r="J298" s="40"/>
      <c r="K298" s="40"/>
      <c r="N298" s="15"/>
      <c r="O298" s="21"/>
      <c r="P298" s="13"/>
    </row>
    <row r="299" spans="1:16">
      <c r="A299" s="16">
        <v>43456</v>
      </c>
      <c r="B299" s="17">
        <v>113.11</v>
      </c>
      <c r="C299" s="17">
        <v>0.35641900000000004</v>
      </c>
      <c r="D299" s="17">
        <v>51.17</v>
      </c>
      <c r="E299" s="17">
        <v>31.094999999999999</v>
      </c>
      <c r="F299">
        <v>7.3690000000000005E-2</v>
      </c>
      <c r="G299" s="40"/>
      <c r="H299" s="17">
        <v>3934.96</v>
      </c>
      <c r="I299" s="40"/>
      <c r="J299" s="40"/>
      <c r="K299" s="40"/>
      <c r="N299" s="15"/>
      <c r="O299" s="21"/>
      <c r="P299" s="13"/>
    </row>
    <row r="300" spans="1:16">
      <c r="A300" s="16">
        <v>43455</v>
      </c>
      <c r="B300" s="17">
        <v>117.465</v>
      </c>
      <c r="C300" s="17">
        <v>0.369062</v>
      </c>
      <c r="D300" s="17">
        <v>53.31</v>
      </c>
      <c r="E300" s="17">
        <v>32.29</v>
      </c>
      <c r="F300">
        <v>7.43225E-2</v>
      </c>
      <c r="G300" s="40"/>
      <c r="H300" s="17">
        <v>4024.69</v>
      </c>
      <c r="I300" s="40"/>
      <c r="J300" s="40"/>
      <c r="K300" s="40"/>
      <c r="N300" s="15"/>
      <c r="O300" s="21"/>
      <c r="P300" s="13"/>
    </row>
    <row r="301" spans="1:16">
      <c r="A301" s="16">
        <v>43454</v>
      </c>
      <c r="B301" s="17">
        <v>109.13</v>
      </c>
      <c r="C301" s="17">
        <v>0.36801499999999998</v>
      </c>
      <c r="D301" s="17">
        <v>50.55</v>
      </c>
      <c r="E301" s="17">
        <v>31.335000000000001</v>
      </c>
      <c r="F301">
        <v>7.2349499999999997E-2</v>
      </c>
      <c r="G301" s="40"/>
      <c r="H301" s="17">
        <v>3960.0999999999995</v>
      </c>
      <c r="I301" s="40"/>
      <c r="J301" s="40"/>
      <c r="K301" s="40"/>
      <c r="N301" s="15"/>
      <c r="O301" s="21"/>
      <c r="P301" s="13"/>
    </row>
    <row r="302" spans="1:16">
      <c r="A302" s="16">
        <v>43453</v>
      </c>
      <c r="B302" s="17">
        <v>105.11500000000001</v>
      </c>
      <c r="C302" s="17">
        <v>0.37076549999999997</v>
      </c>
      <c r="D302" s="17">
        <v>48.354999999999997</v>
      </c>
      <c r="E302" s="17">
        <v>30.61</v>
      </c>
      <c r="F302">
        <v>7.0243E-2</v>
      </c>
      <c r="G302" s="40"/>
      <c r="H302" s="17">
        <v>3818.2750000000001</v>
      </c>
      <c r="I302" s="40"/>
      <c r="J302" s="40"/>
      <c r="K302" s="40"/>
      <c r="N302" s="15"/>
      <c r="O302" s="21"/>
      <c r="P302" s="13"/>
    </row>
    <row r="303" spans="1:16">
      <c r="A303" s="16">
        <v>43452</v>
      </c>
      <c r="B303" s="17">
        <v>98.215000000000003</v>
      </c>
      <c r="C303" s="17">
        <v>0.33772649999999999</v>
      </c>
      <c r="D303" s="17">
        <v>45.305</v>
      </c>
      <c r="E303" s="17">
        <v>29.195</v>
      </c>
      <c r="F303">
        <v>6.6456000000000001E-2</v>
      </c>
      <c r="G303" s="40"/>
      <c r="H303" s="17">
        <v>3594.26</v>
      </c>
      <c r="I303" s="40"/>
      <c r="J303" s="40"/>
      <c r="K303" s="40"/>
      <c r="N303" s="15"/>
      <c r="O303" s="21"/>
      <c r="P303" s="13"/>
    </row>
    <row r="304" spans="1:16">
      <c r="A304" s="16">
        <v>43451</v>
      </c>
      <c r="B304" s="17">
        <v>91.094999999999999</v>
      </c>
      <c r="C304" s="17">
        <v>0.31172149999999998</v>
      </c>
      <c r="D304" s="17">
        <v>42.064999999999998</v>
      </c>
      <c r="E304" s="17">
        <v>28.04</v>
      </c>
      <c r="F304">
        <v>6.3647000000000009E-2</v>
      </c>
      <c r="G304" s="40"/>
      <c r="H304" s="17">
        <v>3425.52</v>
      </c>
      <c r="I304" s="40"/>
      <c r="J304" s="40"/>
      <c r="K304" s="40"/>
      <c r="N304" s="15"/>
      <c r="O304" s="21"/>
      <c r="P304" s="13"/>
    </row>
    <row r="305" spans="1:16">
      <c r="A305" s="16">
        <v>43450</v>
      </c>
      <c r="B305" s="17">
        <v>86.02</v>
      </c>
      <c r="C305" s="17">
        <v>0.2900295</v>
      </c>
      <c r="D305" s="17">
        <v>39.754999999999995</v>
      </c>
      <c r="E305" s="17">
        <v>25.255000000000003</v>
      </c>
      <c r="F305">
        <v>5.9966500000000006E-2</v>
      </c>
      <c r="G305" s="40"/>
      <c r="H305" s="17">
        <v>3269.7849999999999</v>
      </c>
      <c r="I305" s="40"/>
      <c r="J305" s="40"/>
      <c r="K305" s="40"/>
      <c r="N305" s="15"/>
      <c r="O305" s="21"/>
      <c r="P305" s="13"/>
    </row>
    <row r="306" spans="1:16">
      <c r="A306" s="16">
        <v>43449</v>
      </c>
      <c r="B306" s="17">
        <v>84.81</v>
      </c>
      <c r="C306" s="17">
        <v>0.28694750000000002</v>
      </c>
      <c r="D306" s="17">
        <v>38.72</v>
      </c>
      <c r="E306" s="17">
        <v>23.73</v>
      </c>
      <c r="F306">
        <v>5.9555499999999997E-2</v>
      </c>
      <c r="G306" s="40"/>
      <c r="H306" s="17">
        <v>3233.34</v>
      </c>
      <c r="I306" s="40"/>
      <c r="J306" s="40"/>
      <c r="K306" s="40"/>
      <c r="N306" s="15"/>
      <c r="O306" s="21"/>
      <c r="P306" s="13"/>
    </row>
    <row r="307" spans="1:16">
      <c r="A307" s="16">
        <v>43448</v>
      </c>
      <c r="B307" s="17">
        <v>86.884999999999991</v>
      </c>
      <c r="C307" s="17">
        <v>0.29263099999999997</v>
      </c>
      <c r="D307" s="17">
        <v>40.704999999999998</v>
      </c>
      <c r="E307" s="17">
        <v>23.285</v>
      </c>
      <c r="F307">
        <v>6.3605499999999995E-2</v>
      </c>
      <c r="G307" s="40"/>
      <c r="H307" s="17">
        <v>3268.05</v>
      </c>
      <c r="I307" s="40"/>
      <c r="J307" s="40"/>
      <c r="K307" s="40"/>
      <c r="N307" s="15"/>
      <c r="O307" s="21"/>
      <c r="P307" s="13"/>
    </row>
    <row r="308" spans="1:16">
      <c r="A308" s="16">
        <v>43447</v>
      </c>
      <c r="B308" s="17">
        <v>90.884999999999991</v>
      </c>
      <c r="C308" s="17">
        <v>0.30295899999999998</v>
      </c>
      <c r="D308" s="17">
        <v>42.365000000000002</v>
      </c>
      <c r="E308" s="17">
        <v>24.134999999999998</v>
      </c>
      <c r="F308">
        <v>6.789400000000001E-2</v>
      </c>
      <c r="G308" s="40"/>
      <c r="H308" s="17">
        <v>3393.9349999999999</v>
      </c>
      <c r="I308" s="40"/>
      <c r="J308" s="40"/>
      <c r="K308" s="40"/>
      <c r="N308" s="15"/>
      <c r="O308" s="21"/>
      <c r="P308" s="13"/>
    </row>
    <row r="309" spans="1:16">
      <c r="A309" s="16">
        <v>43446</v>
      </c>
      <c r="B309" s="17">
        <v>90.424999999999997</v>
      </c>
      <c r="C309" s="17">
        <v>0.30591049999999997</v>
      </c>
      <c r="D309" s="17">
        <v>43.724999999999994</v>
      </c>
      <c r="E309" s="17">
        <v>24.48</v>
      </c>
      <c r="F309">
        <v>7.0192499999999991E-2</v>
      </c>
      <c r="G309" s="40"/>
      <c r="H309" s="17">
        <v>3473.855</v>
      </c>
      <c r="I309" s="40"/>
      <c r="J309" s="40"/>
      <c r="K309" s="40"/>
      <c r="N309" s="15"/>
      <c r="O309" s="21"/>
      <c r="P309" s="13"/>
    </row>
    <row r="310" spans="1:16">
      <c r="A310" s="16">
        <v>43445</v>
      </c>
      <c r="B310" s="17">
        <v>92.18</v>
      </c>
      <c r="C310" s="17">
        <v>0.30421900000000002</v>
      </c>
      <c r="D310" s="17">
        <v>43.585000000000001</v>
      </c>
      <c r="E310" s="17">
        <v>24.23</v>
      </c>
      <c r="F310">
        <v>7.0813000000000001E-2</v>
      </c>
      <c r="G310" s="40"/>
      <c r="H310" s="17">
        <v>3452.7150000000001</v>
      </c>
      <c r="I310" s="40"/>
      <c r="J310" s="40"/>
      <c r="K310" s="40"/>
      <c r="N310" s="15"/>
      <c r="O310" s="21"/>
      <c r="P310" s="13"/>
    </row>
    <row r="311" spans="1:16">
      <c r="A311" s="16">
        <v>43444</v>
      </c>
      <c r="B311" s="17">
        <v>95.625</v>
      </c>
      <c r="C311" s="17">
        <v>0.30840499999999998</v>
      </c>
      <c r="D311" s="17">
        <v>46.15</v>
      </c>
      <c r="E311" s="17">
        <v>25.314999999999998</v>
      </c>
      <c r="F311">
        <v>7.3301499999999992E-2</v>
      </c>
      <c r="G311" s="40"/>
      <c r="H311" s="17">
        <v>3558.7349999999997</v>
      </c>
      <c r="I311" s="40"/>
      <c r="J311" s="40"/>
      <c r="K311" s="40"/>
      <c r="N311" s="15"/>
      <c r="O311" s="21"/>
      <c r="P311" s="13"/>
    </row>
    <row r="312" spans="1:16">
      <c r="A312" s="16">
        <v>43443</v>
      </c>
      <c r="B312" s="17">
        <v>95.47</v>
      </c>
      <c r="C312" s="17">
        <v>0.31240499999999999</v>
      </c>
      <c r="D312" s="17">
        <v>47.225000000000001</v>
      </c>
      <c r="E312" s="17">
        <v>25.855</v>
      </c>
      <c r="F312">
        <v>7.3548499999999989E-2</v>
      </c>
      <c r="G312" s="40"/>
      <c r="H312" s="17">
        <v>3577.2</v>
      </c>
      <c r="I312" s="40"/>
      <c r="J312" s="40"/>
      <c r="K312" s="40"/>
      <c r="N312" s="15"/>
      <c r="O312" s="21"/>
      <c r="P312" s="13"/>
    </row>
    <row r="313" spans="1:16">
      <c r="A313" s="16">
        <v>43442</v>
      </c>
      <c r="B313" s="17">
        <v>95.234999999999999</v>
      </c>
      <c r="C313" s="17">
        <v>0.3077085</v>
      </c>
      <c r="D313" s="17">
        <v>46.45</v>
      </c>
      <c r="E313" s="17">
        <v>25.13</v>
      </c>
      <c r="F313">
        <v>7.2192500000000007E-2</v>
      </c>
      <c r="G313" s="40"/>
      <c r="H313" s="17">
        <v>3428.3450000000003</v>
      </c>
      <c r="I313" s="40"/>
      <c r="J313" s="40"/>
      <c r="K313" s="40"/>
      <c r="N313" s="15"/>
      <c r="O313" s="21"/>
      <c r="P313" s="13"/>
    </row>
    <row r="314" spans="1:16">
      <c r="A314" s="16">
        <v>43441</v>
      </c>
      <c r="B314" s="17">
        <v>93.87</v>
      </c>
      <c r="C314" s="17">
        <v>0.301205</v>
      </c>
      <c r="D314" s="17">
        <v>44.784999999999997</v>
      </c>
      <c r="E314" s="17">
        <v>24.954999999999998</v>
      </c>
      <c r="F314">
        <v>6.8921499999999997E-2</v>
      </c>
      <c r="G314" s="40"/>
      <c r="H314" s="17">
        <v>3396.41</v>
      </c>
      <c r="I314" s="40"/>
      <c r="J314" s="40"/>
      <c r="K314" s="40"/>
      <c r="N314" s="15"/>
      <c r="O314" s="21"/>
      <c r="P314" s="13"/>
    </row>
    <row r="315" spans="1:16">
      <c r="A315" s="16">
        <v>43440</v>
      </c>
      <c r="B315" s="17">
        <v>103.27500000000001</v>
      </c>
      <c r="C315" s="17">
        <v>0.32642749999999998</v>
      </c>
      <c r="D315" s="17">
        <v>50.04</v>
      </c>
      <c r="E315" s="17">
        <v>28.664999999999999</v>
      </c>
      <c r="F315">
        <v>7.3686500000000002E-2</v>
      </c>
      <c r="G315" s="40"/>
      <c r="H315" s="17">
        <v>3698.0349999999999</v>
      </c>
      <c r="I315" s="40"/>
      <c r="J315" s="40"/>
      <c r="K315" s="40"/>
      <c r="N315" s="15"/>
      <c r="O315" s="21"/>
      <c r="P315" s="13"/>
    </row>
    <row r="316" spans="1:16">
      <c r="A316" s="16">
        <v>43439</v>
      </c>
      <c r="B316" s="17">
        <v>110.47</v>
      </c>
      <c r="C316" s="17">
        <v>0.34577550000000001</v>
      </c>
      <c r="D316" s="17">
        <v>54.394999999999996</v>
      </c>
      <c r="E316" s="17">
        <v>30.335000000000001</v>
      </c>
      <c r="F316">
        <v>7.6565999999999995E-2</v>
      </c>
      <c r="G316" s="40"/>
      <c r="H316" s="17">
        <v>3861.7649999999999</v>
      </c>
      <c r="I316" s="40"/>
      <c r="J316" s="40"/>
      <c r="K316" s="40"/>
      <c r="N316" s="15"/>
      <c r="O316" s="21"/>
      <c r="P316" s="13"/>
    </row>
    <row r="317" spans="1:16">
      <c r="A317" s="16">
        <v>43438</v>
      </c>
      <c r="B317" s="17">
        <v>110.97</v>
      </c>
      <c r="C317" s="17">
        <v>0.3519795</v>
      </c>
      <c r="D317" s="17">
        <v>56.36</v>
      </c>
      <c r="E317" s="17">
        <v>31.27</v>
      </c>
      <c r="F317">
        <v>7.7590999999999993E-2</v>
      </c>
      <c r="G317" s="40"/>
      <c r="H317" s="17">
        <v>3954.19</v>
      </c>
      <c r="I317" s="40"/>
      <c r="J317" s="40"/>
      <c r="K317" s="40"/>
      <c r="N317" s="15"/>
      <c r="O317" s="21"/>
      <c r="P317" s="13"/>
    </row>
    <row r="318" spans="1:16">
      <c r="A318" s="16">
        <v>43437</v>
      </c>
      <c r="B318" s="17">
        <v>116.5</v>
      </c>
      <c r="C318" s="17">
        <v>0.35778650000000001</v>
      </c>
      <c r="D318" s="17">
        <v>56.54</v>
      </c>
      <c r="E318" s="17">
        <v>32.15</v>
      </c>
      <c r="F318">
        <v>7.5193499999999996E-2</v>
      </c>
      <c r="G318" s="40"/>
      <c r="H318" s="17">
        <v>3998.2149999999997</v>
      </c>
      <c r="I318" s="40"/>
      <c r="J318" s="40"/>
      <c r="K318" s="40"/>
      <c r="N318" s="15"/>
      <c r="O318" s="21"/>
      <c r="P318" s="13"/>
    </row>
    <row r="319" spans="1:16">
      <c r="A319" s="16">
        <v>43436</v>
      </c>
      <c r="B319" s="17">
        <v>119.41499999999999</v>
      </c>
      <c r="C319" s="17">
        <v>0.372062</v>
      </c>
      <c r="D319" s="17">
        <v>60.064999999999998</v>
      </c>
      <c r="E319" s="17">
        <v>34.284999999999997</v>
      </c>
      <c r="F319">
        <v>7.8309500000000004E-2</v>
      </c>
      <c r="G319" s="40"/>
      <c r="H319" s="17">
        <v>4206.25</v>
      </c>
      <c r="I319" s="40"/>
      <c r="J319" s="40"/>
      <c r="K319" s="40"/>
      <c r="N319" s="15"/>
      <c r="O319" s="21"/>
      <c r="P319" s="13"/>
    </row>
    <row r="320" spans="1:16">
      <c r="A320" s="16">
        <v>43435</v>
      </c>
      <c r="B320" s="17">
        <v>117.12</v>
      </c>
      <c r="C320" s="17">
        <v>0.36706949999999999</v>
      </c>
      <c r="D320" s="17">
        <v>59.14</v>
      </c>
      <c r="E320" s="17">
        <v>33.33</v>
      </c>
      <c r="F320">
        <v>7.7438000000000007E-2</v>
      </c>
      <c r="G320" s="40"/>
      <c r="H320" s="17">
        <v>4139.5450000000001</v>
      </c>
      <c r="I320" s="40"/>
      <c r="J320" s="40"/>
      <c r="K320" s="40"/>
      <c r="N320" s="15"/>
      <c r="O320" s="21"/>
      <c r="P320" s="13"/>
    </row>
    <row r="321" spans="1:16">
      <c r="A321" s="16">
        <v>43434</v>
      </c>
      <c r="B321" s="17">
        <v>118.575</v>
      </c>
      <c r="C321" s="17">
        <v>0.36811199999999999</v>
      </c>
      <c r="D321" s="17">
        <v>59.24</v>
      </c>
      <c r="E321" s="17">
        <v>32.840000000000003</v>
      </c>
      <c r="F321">
        <v>7.6002500000000001E-2</v>
      </c>
      <c r="G321" s="40"/>
      <c r="H321" s="17">
        <v>4132.8999999999996</v>
      </c>
      <c r="I321" s="40"/>
      <c r="J321" s="40"/>
      <c r="K321" s="40"/>
      <c r="N321" s="15"/>
      <c r="O321" s="21"/>
      <c r="P321" s="13"/>
    </row>
    <row r="322" spans="1:16">
      <c r="A322" s="16">
        <v>43433</v>
      </c>
      <c r="B322" s="17">
        <v>122.97499999999999</v>
      </c>
      <c r="C322" s="17">
        <v>0.383127</v>
      </c>
      <c r="D322" s="17">
        <v>62.085000000000001</v>
      </c>
      <c r="E322" s="17">
        <v>34.379999999999995</v>
      </c>
      <c r="F322">
        <v>8.0436499999999994E-2</v>
      </c>
      <c r="G322" s="40"/>
      <c r="H322" s="17">
        <v>4279.3950000000004</v>
      </c>
      <c r="I322" s="40"/>
      <c r="J322" s="40"/>
      <c r="K322" s="40"/>
      <c r="N322" s="15"/>
      <c r="O322" s="21"/>
      <c r="P322" s="13"/>
    </row>
    <row r="323" spans="1:16">
      <c r="A323" s="16">
        <v>43432</v>
      </c>
      <c r="B323" s="17">
        <v>118.125</v>
      </c>
      <c r="C323" s="17">
        <v>0.38094800000000001</v>
      </c>
      <c r="D323" s="17">
        <v>61.515000000000001</v>
      </c>
      <c r="E323" s="17">
        <v>33.474999999999994</v>
      </c>
      <c r="F323">
        <v>7.9481999999999997E-2</v>
      </c>
      <c r="G323" s="40"/>
      <c r="H323" s="17">
        <v>4104.1849999999995</v>
      </c>
      <c r="I323" s="40"/>
      <c r="J323" s="40"/>
      <c r="K323" s="40"/>
      <c r="N323" s="15"/>
      <c r="O323" s="21"/>
      <c r="P323" s="13"/>
    </row>
    <row r="324" spans="1:16">
      <c r="A324" s="16">
        <v>43431</v>
      </c>
      <c r="B324" s="17">
        <v>109.875</v>
      </c>
      <c r="C324" s="17">
        <v>0.35531800000000002</v>
      </c>
      <c r="D324" s="17">
        <v>55.43</v>
      </c>
      <c r="E324" s="17">
        <v>30.085000000000001</v>
      </c>
      <c r="F324">
        <v>7.1549000000000001E-2</v>
      </c>
      <c r="G324" s="40"/>
      <c r="H324" s="17">
        <v>3761.9850000000001</v>
      </c>
      <c r="I324" s="40"/>
      <c r="J324" s="40"/>
      <c r="K324" s="40"/>
      <c r="N324" s="15"/>
      <c r="O324" s="21"/>
      <c r="P324" s="13"/>
    </row>
    <row r="325" spans="1:16">
      <c r="A325" s="16">
        <v>43430</v>
      </c>
      <c r="B325" s="17">
        <v>117.27000000000001</v>
      </c>
      <c r="C325" s="17">
        <v>0.3653575</v>
      </c>
      <c r="D325" s="17">
        <v>56.129999999999995</v>
      </c>
      <c r="E325" s="17">
        <v>30.244999999999997</v>
      </c>
      <c r="F325">
        <v>6.8593500000000002E-2</v>
      </c>
      <c r="G325" s="40"/>
      <c r="H325" s="17">
        <v>3875.53</v>
      </c>
      <c r="I325" s="40"/>
      <c r="J325" s="40"/>
      <c r="K325" s="40"/>
      <c r="N325" s="15"/>
      <c r="O325" s="21"/>
      <c r="P325" s="13"/>
    </row>
    <row r="326" spans="1:16">
      <c r="A326" s="16">
        <v>43429</v>
      </c>
      <c r="B326" s="17">
        <v>116.005</v>
      </c>
      <c r="C326" s="17">
        <v>0.35564299999999999</v>
      </c>
      <c r="D326" s="17">
        <v>56.225000000000001</v>
      </c>
      <c r="E326" s="17">
        <v>29.490000000000002</v>
      </c>
      <c r="F326">
        <v>6.6183000000000006E-2</v>
      </c>
      <c r="G326" s="40"/>
      <c r="H326" s="17">
        <v>3852.9650000000001</v>
      </c>
      <c r="I326" s="40"/>
      <c r="J326" s="40"/>
      <c r="K326" s="40"/>
      <c r="N326" s="15"/>
      <c r="O326" s="21"/>
      <c r="P326" s="13"/>
    </row>
    <row r="327" spans="1:16">
      <c r="A327" s="16">
        <v>43428</v>
      </c>
      <c r="B327" s="17">
        <v>125.045</v>
      </c>
      <c r="C327" s="17">
        <v>0.39205800000000002</v>
      </c>
      <c r="D327" s="17">
        <v>63.13</v>
      </c>
      <c r="E327" s="17">
        <v>30.954999999999998</v>
      </c>
      <c r="F327">
        <v>7.1891999999999998E-2</v>
      </c>
      <c r="G327" s="40"/>
      <c r="H327" s="17">
        <v>4104.125</v>
      </c>
      <c r="I327" s="40"/>
      <c r="J327" s="40"/>
      <c r="K327" s="40"/>
      <c r="N327" s="15"/>
      <c r="O327" s="21"/>
      <c r="P327" s="13"/>
    </row>
    <row r="328" spans="1:16">
      <c r="A328" s="16">
        <v>43427</v>
      </c>
      <c r="B328" s="17">
        <v>126.72499999999999</v>
      </c>
      <c r="C328" s="17">
        <v>0.41312550000000003</v>
      </c>
      <c r="D328" s="17">
        <v>64.87</v>
      </c>
      <c r="E328" s="17">
        <v>32.085000000000001</v>
      </c>
      <c r="F328">
        <v>7.8046000000000004E-2</v>
      </c>
      <c r="G328" s="40"/>
      <c r="H328" s="17">
        <v>4296.05</v>
      </c>
      <c r="I328" s="40"/>
      <c r="J328" s="40"/>
      <c r="K328" s="40"/>
      <c r="N328" s="15"/>
      <c r="O328" s="21"/>
      <c r="P328" s="13"/>
    </row>
    <row r="329" spans="1:16">
      <c r="A329" s="16">
        <v>43426</v>
      </c>
      <c r="B329" s="17">
        <v>137.27500000000001</v>
      </c>
      <c r="C329" s="17">
        <v>0.437143</v>
      </c>
      <c r="D329" s="17">
        <v>68.039999999999992</v>
      </c>
      <c r="E329" s="17">
        <v>33.549999999999997</v>
      </c>
      <c r="F329">
        <v>8.3541000000000004E-2</v>
      </c>
      <c r="G329" s="40"/>
      <c r="H329" s="17">
        <v>4497.6400000000003</v>
      </c>
      <c r="I329" s="40"/>
      <c r="J329" s="40"/>
      <c r="K329" s="40"/>
      <c r="N329" s="15"/>
      <c r="O329" s="21"/>
      <c r="P329" s="13"/>
    </row>
    <row r="330" spans="1:16">
      <c r="A330" s="16">
        <v>43425</v>
      </c>
      <c r="B330" s="17">
        <v>135.01499999999999</v>
      </c>
      <c r="C330" s="17">
        <v>0.43646200000000002</v>
      </c>
      <c r="D330" s="17">
        <v>67.335000000000008</v>
      </c>
      <c r="E330" s="17">
        <v>33.28</v>
      </c>
      <c r="F330">
        <v>7.8941499999999998E-2</v>
      </c>
      <c r="G330" s="40"/>
      <c r="H330" s="17">
        <v>4509.8549999999996</v>
      </c>
      <c r="I330" s="40"/>
      <c r="J330" s="40"/>
      <c r="K330" s="40"/>
      <c r="N330" s="15"/>
      <c r="O330" s="21"/>
      <c r="P330" s="13"/>
    </row>
    <row r="331" spans="1:16">
      <c r="A331" s="16">
        <v>43424</v>
      </c>
      <c r="B331" s="17">
        <v>150.03</v>
      </c>
      <c r="C331" s="17">
        <v>0.460094</v>
      </c>
      <c r="D331" s="17">
        <v>68.91</v>
      </c>
      <c r="E331" s="17">
        <v>34.659999999999997</v>
      </c>
      <c r="F331">
        <v>7.9229999999999995E-2</v>
      </c>
      <c r="G331" s="40"/>
      <c r="H331" s="17">
        <v>4611.8599999999997</v>
      </c>
      <c r="I331" s="40"/>
      <c r="J331" s="40"/>
      <c r="K331" s="40"/>
      <c r="N331" s="15"/>
      <c r="O331" s="21"/>
      <c r="P331" s="13"/>
    </row>
    <row r="332" spans="1:16">
      <c r="A332" s="16">
        <v>43423</v>
      </c>
      <c r="B332" s="17">
        <v>177.18</v>
      </c>
      <c r="C332" s="17">
        <v>0.49121599999999999</v>
      </c>
      <c r="D332" s="17">
        <v>80.97</v>
      </c>
      <c r="E332" s="17">
        <v>39.155000000000001</v>
      </c>
      <c r="F332">
        <v>8.793999999999999E-2</v>
      </c>
      <c r="G332" s="40"/>
      <c r="H332" s="17">
        <v>5231.8449999999993</v>
      </c>
      <c r="I332" s="40"/>
      <c r="J332" s="40"/>
      <c r="K332" s="40"/>
      <c r="N332" s="15"/>
      <c r="O332" s="21"/>
      <c r="P332" s="13"/>
    </row>
    <row r="333" spans="1:16">
      <c r="A333" s="16">
        <v>43422</v>
      </c>
      <c r="B333" s="17">
        <v>176.66500000000002</v>
      </c>
      <c r="C333" s="17">
        <v>0.50623149999999995</v>
      </c>
      <c r="D333" s="17">
        <v>89.835000000000008</v>
      </c>
      <c r="E333" s="17">
        <v>42.494999999999997</v>
      </c>
      <c r="F333">
        <v>9.3117000000000005E-2</v>
      </c>
      <c r="G333" s="40"/>
      <c r="H333" s="17">
        <v>5606.6749999999993</v>
      </c>
      <c r="I333" s="40"/>
      <c r="J333" s="40"/>
      <c r="K333" s="40"/>
      <c r="N333" s="15"/>
      <c r="O333" s="21"/>
      <c r="P333" s="13"/>
    </row>
    <row r="334" spans="1:16">
      <c r="A334" s="16">
        <v>43421</v>
      </c>
      <c r="B334" s="17">
        <v>175.60500000000002</v>
      </c>
      <c r="C334" s="17">
        <v>0.48177150000000002</v>
      </c>
      <c r="D334" s="17">
        <v>86.745000000000005</v>
      </c>
      <c r="E334" s="17">
        <v>42.075000000000003</v>
      </c>
      <c r="F334">
        <v>9.369050000000001E-2</v>
      </c>
      <c r="G334" s="40"/>
      <c r="H334" s="17">
        <v>5549.07</v>
      </c>
      <c r="I334" s="40"/>
      <c r="J334" s="40"/>
      <c r="K334" s="40"/>
      <c r="N334" s="15"/>
      <c r="O334" s="21"/>
      <c r="P334" s="13"/>
    </row>
    <row r="335" spans="1:16">
      <c r="A335" s="16">
        <v>43420</v>
      </c>
      <c r="B335" s="17">
        <v>181.11</v>
      </c>
      <c r="C335" s="17">
        <v>0.47442649999999997</v>
      </c>
      <c r="D335" s="17">
        <v>87.69</v>
      </c>
      <c r="E335" s="17">
        <v>43.025000000000006</v>
      </c>
      <c r="F335">
        <v>9.4189999999999996E-2</v>
      </c>
      <c r="G335" s="40"/>
      <c r="H335" s="17">
        <v>5577.98</v>
      </c>
      <c r="I335" s="40"/>
      <c r="J335" s="40"/>
      <c r="K335" s="40"/>
      <c r="N335" s="15"/>
      <c r="O335" s="21"/>
      <c r="P335" s="13"/>
    </row>
    <row r="336" spans="1:16">
      <c r="A336" s="16">
        <v>43419</v>
      </c>
      <c r="B336" s="17">
        <v>183.07499999999999</v>
      </c>
      <c r="C336" s="17">
        <v>0.45864450000000001</v>
      </c>
      <c r="D336" s="17">
        <v>86.474999999999994</v>
      </c>
      <c r="E336" s="17">
        <v>42.510000000000005</v>
      </c>
      <c r="F336">
        <v>9.3049999999999994E-2</v>
      </c>
      <c r="G336" s="40"/>
      <c r="H336" s="17">
        <v>5566.6</v>
      </c>
      <c r="I336" s="40"/>
      <c r="J336" s="40"/>
      <c r="K336" s="40"/>
      <c r="N336" s="15"/>
      <c r="O336" s="21"/>
      <c r="P336" s="13"/>
    </row>
    <row r="337" spans="1:16">
      <c r="A337" s="16">
        <v>43418</v>
      </c>
      <c r="B337" s="17">
        <v>206.79000000000002</v>
      </c>
      <c r="C337" s="17">
        <v>0.470522</v>
      </c>
      <c r="D337" s="17">
        <v>95.710000000000008</v>
      </c>
      <c r="E337" s="17">
        <v>46.12</v>
      </c>
      <c r="F337">
        <v>9.9082000000000003E-2</v>
      </c>
      <c r="G337" s="40"/>
      <c r="H337" s="17">
        <v>5957.82</v>
      </c>
      <c r="I337" s="40"/>
      <c r="J337" s="40"/>
      <c r="K337" s="40"/>
      <c r="N337" s="15"/>
      <c r="O337" s="21"/>
      <c r="P337" s="13"/>
    </row>
    <row r="338" spans="1:16">
      <c r="A338" s="16">
        <v>43417</v>
      </c>
      <c r="B338" s="17">
        <v>210.33500000000001</v>
      </c>
      <c r="C338" s="17">
        <v>0.51533249999999997</v>
      </c>
      <c r="D338" s="17">
        <v>105.11</v>
      </c>
      <c r="E338" s="17">
        <v>50.114999999999995</v>
      </c>
      <c r="F338">
        <v>0.114449</v>
      </c>
      <c r="G338" s="40"/>
      <c r="H338" s="17">
        <v>6368.97</v>
      </c>
      <c r="I338" s="40"/>
      <c r="J338" s="40"/>
      <c r="K338" s="40"/>
      <c r="N338" s="15"/>
      <c r="O338" s="21"/>
      <c r="P338" s="13"/>
    </row>
    <row r="339" spans="1:16">
      <c r="A339" s="16">
        <v>43416</v>
      </c>
      <c r="B339" s="17">
        <v>212.065</v>
      </c>
      <c r="C339" s="17">
        <v>0.51317600000000008</v>
      </c>
      <c r="D339" s="17">
        <v>106.17</v>
      </c>
      <c r="E339" s="17">
        <v>51.075000000000003</v>
      </c>
      <c r="F339">
        <v>0.10310949999999999</v>
      </c>
      <c r="G339" s="40"/>
      <c r="H339" s="17">
        <v>6397.34</v>
      </c>
      <c r="I339" s="40"/>
      <c r="J339" s="40"/>
      <c r="K339" s="40"/>
      <c r="N339" s="15"/>
      <c r="O339" s="21"/>
      <c r="P339" s="13"/>
    </row>
    <row r="340" spans="1:16">
      <c r="A340" s="16">
        <v>43415</v>
      </c>
      <c r="B340" s="17">
        <v>212.74</v>
      </c>
      <c r="C340" s="17">
        <v>0.50262399999999996</v>
      </c>
      <c r="D340" s="17">
        <v>104.64</v>
      </c>
      <c r="E340" s="17">
        <v>51.36</v>
      </c>
      <c r="F340">
        <v>9.3267000000000003E-2</v>
      </c>
      <c r="G340" s="40"/>
      <c r="H340" s="17">
        <v>6386.71</v>
      </c>
      <c r="I340" s="40"/>
      <c r="J340" s="40"/>
      <c r="K340" s="40"/>
      <c r="N340" s="15"/>
      <c r="O340" s="21"/>
      <c r="P340" s="13"/>
    </row>
    <row r="341" spans="1:16">
      <c r="A341" s="16">
        <v>43414</v>
      </c>
      <c r="B341" s="17">
        <v>211.92000000000002</v>
      </c>
      <c r="C341" s="17">
        <v>0.50548349999999997</v>
      </c>
      <c r="D341" s="17">
        <v>105.97</v>
      </c>
      <c r="E341" s="17">
        <v>52.27</v>
      </c>
      <c r="F341">
        <v>9.2994999999999994E-2</v>
      </c>
      <c r="G341" s="40"/>
      <c r="H341" s="17">
        <v>6411.2950000000001</v>
      </c>
      <c r="I341" s="40"/>
      <c r="J341" s="40"/>
      <c r="K341" s="40"/>
      <c r="N341" s="15"/>
      <c r="O341" s="21"/>
      <c r="P341" s="13"/>
    </row>
    <row r="342" spans="1:16">
      <c r="A342" s="16">
        <v>43413</v>
      </c>
      <c r="B342" s="17">
        <v>212.655</v>
      </c>
      <c r="C342" s="17">
        <v>0.50417800000000002</v>
      </c>
      <c r="D342" s="17">
        <v>107.155</v>
      </c>
      <c r="E342" s="17">
        <v>52.195</v>
      </c>
      <c r="F342">
        <v>9.2657500000000004E-2</v>
      </c>
      <c r="G342" s="40"/>
      <c r="H342" s="17">
        <v>6414.915</v>
      </c>
      <c r="I342" s="40"/>
      <c r="J342" s="40"/>
      <c r="K342" s="40"/>
      <c r="N342" s="15"/>
      <c r="O342" s="21"/>
      <c r="P342" s="13"/>
    </row>
    <row r="343" spans="1:16">
      <c r="A343" s="16">
        <v>43412</v>
      </c>
      <c r="B343" s="17">
        <v>217.83500000000001</v>
      </c>
      <c r="C343" s="17">
        <v>0.51528400000000008</v>
      </c>
      <c r="D343" s="17">
        <v>110.08</v>
      </c>
      <c r="E343" s="17">
        <v>53.414999999999999</v>
      </c>
      <c r="F343">
        <v>9.4940499999999997E-2</v>
      </c>
      <c r="G343" s="40"/>
      <c r="H343" s="17">
        <v>6487.7250000000004</v>
      </c>
      <c r="I343" s="40"/>
      <c r="J343" s="40"/>
      <c r="K343" s="40"/>
      <c r="N343" s="15"/>
      <c r="O343" s="21"/>
      <c r="P343" s="13"/>
    </row>
    <row r="344" spans="1:16">
      <c r="A344" s="16">
        <v>43411</v>
      </c>
      <c r="B344" s="17">
        <v>220.27500000000001</v>
      </c>
      <c r="C344" s="17">
        <v>0.53714200000000001</v>
      </c>
      <c r="D344" s="17">
        <v>111.63500000000001</v>
      </c>
      <c r="E344" s="17">
        <v>54.935000000000002</v>
      </c>
      <c r="F344">
        <v>9.7692000000000001E-2</v>
      </c>
      <c r="G344" s="40"/>
      <c r="H344" s="17">
        <v>6510.2350000000006</v>
      </c>
      <c r="I344" s="40"/>
      <c r="J344" s="40"/>
      <c r="K344" s="40"/>
      <c r="N344" s="15"/>
      <c r="O344" s="21"/>
      <c r="P344" s="13"/>
    </row>
    <row r="345" spans="1:16">
      <c r="A345" s="16">
        <v>43410</v>
      </c>
      <c r="B345" s="17">
        <v>213.95999999999998</v>
      </c>
      <c r="C345" s="17">
        <v>0.52882450000000003</v>
      </c>
      <c r="D345" s="17">
        <v>112.03</v>
      </c>
      <c r="E345" s="17">
        <v>54.715000000000003</v>
      </c>
      <c r="F345">
        <v>9.5303499999999999E-2</v>
      </c>
      <c r="G345" s="40"/>
      <c r="H345" s="17">
        <v>6435.8549999999996</v>
      </c>
      <c r="I345" s="40"/>
      <c r="J345" s="40"/>
      <c r="K345" s="40"/>
      <c r="N345" s="15"/>
      <c r="O345" s="21"/>
      <c r="P345" s="13"/>
    </row>
    <row r="346" spans="1:16">
      <c r="A346" s="16">
        <v>43409</v>
      </c>
      <c r="B346" s="17">
        <v>208.95999999999998</v>
      </c>
      <c r="C346" s="17">
        <v>0.47909049999999997</v>
      </c>
      <c r="D346" s="17">
        <v>111.19499999999999</v>
      </c>
      <c r="E346" s="17">
        <v>53.91</v>
      </c>
      <c r="F346">
        <v>9.4527E-2</v>
      </c>
      <c r="G346" s="40"/>
      <c r="H346" s="17">
        <v>6422.1049999999996</v>
      </c>
      <c r="I346" s="40"/>
      <c r="J346" s="40"/>
      <c r="K346" s="40"/>
      <c r="N346" s="15"/>
      <c r="O346" s="21"/>
      <c r="P346" s="13"/>
    </row>
    <row r="347" spans="1:16">
      <c r="A347" s="16">
        <v>43408</v>
      </c>
      <c r="B347" s="17">
        <v>205.715</v>
      </c>
      <c r="C347" s="17">
        <v>0.46032849999999997</v>
      </c>
      <c r="D347" s="17">
        <v>108.84</v>
      </c>
      <c r="E347" s="17">
        <v>52.980000000000004</v>
      </c>
      <c r="F347">
        <v>9.3514E-2</v>
      </c>
      <c r="G347" s="40"/>
      <c r="H347" s="17">
        <v>6341.6</v>
      </c>
      <c r="I347" s="40"/>
      <c r="J347" s="40"/>
      <c r="K347" s="40"/>
      <c r="N347" s="15"/>
      <c r="O347" s="21"/>
      <c r="P347" s="13"/>
    </row>
    <row r="348" spans="1:16">
      <c r="A348" s="16">
        <v>43407</v>
      </c>
      <c r="B348" s="17">
        <v>200.74</v>
      </c>
      <c r="C348" s="17">
        <v>0.45679400000000003</v>
      </c>
      <c r="D348" s="17">
        <v>106.14</v>
      </c>
      <c r="E348" s="17">
        <v>51.06</v>
      </c>
      <c r="F348">
        <v>9.3077500000000007E-2</v>
      </c>
      <c r="G348" s="40"/>
      <c r="H348" s="17">
        <v>6371.2199999999993</v>
      </c>
      <c r="I348" s="40"/>
      <c r="J348" s="40"/>
      <c r="K348" s="40"/>
      <c r="N348" s="15"/>
      <c r="O348" s="21"/>
      <c r="P348" s="13"/>
    </row>
    <row r="349" spans="1:16">
      <c r="A349" s="16">
        <v>43406</v>
      </c>
      <c r="B349" s="17">
        <v>200.125</v>
      </c>
      <c r="C349" s="17">
        <v>0.45859</v>
      </c>
      <c r="D349" s="17">
        <v>104.815</v>
      </c>
      <c r="E349" s="17">
        <v>50.989999999999995</v>
      </c>
      <c r="F349">
        <v>9.2634999999999995E-2</v>
      </c>
      <c r="G349" s="40"/>
      <c r="H349" s="17">
        <v>6362.12</v>
      </c>
      <c r="I349" s="40"/>
      <c r="J349" s="40"/>
      <c r="K349" s="40"/>
      <c r="N349" s="15"/>
      <c r="O349" s="21"/>
      <c r="P349" s="13"/>
    </row>
    <row r="350" spans="1:16">
      <c r="A350" s="16">
        <v>43405</v>
      </c>
      <c r="B350" s="17">
        <v>200.64499999999998</v>
      </c>
      <c r="C350" s="17">
        <v>0.45118599999999998</v>
      </c>
      <c r="D350" s="17">
        <v>104.19</v>
      </c>
      <c r="E350" s="17">
        <v>50.225000000000001</v>
      </c>
      <c r="F350">
        <v>9.1324500000000003E-2</v>
      </c>
      <c r="G350" s="40"/>
      <c r="H350" s="17">
        <v>6429.4850000000006</v>
      </c>
      <c r="I350" s="40"/>
      <c r="J350" s="40"/>
      <c r="K350" s="40"/>
      <c r="N350" s="15"/>
      <c r="O350" s="21"/>
      <c r="P350" s="13"/>
    </row>
    <row r="351" spans="1:16">
      <c r="A351" s="16">
        <v>43404</v>
      </c>
      <c r="B351" s="17">
        <v>197.995</v>
      </c>
      <c r="C351" s="17">
        <v>0.44458049999999999</v>
      </c>
      <c r="D351" s="17">
        <v>103.63</v>
      </c>
      <c r="E351" s="17">
        <v>49.129999999999995</v>
      </c>
      <c r="F351">
        <v>8.9746999999999993E-2</v>
      </c>
      <c r="G351" s="40"/>
      <c r="H351" s="17">
        <v>6333.02</v>
      </c>
      <c r="I351" s="40"/>
      <c r="J351" s="40"/>
      <c r="K351" s="40"/>
      <c r="N351" s="15"/>
      <c r="O351" s="21"/>
      <c r="P351" s="13"/>
    </row>
    <row r="352" spans="1:16">
      <c r="A352" s="16">
        <v>43403</v>
      </c>
      <c r="B352" s="17">
        <v>197.66</v>
      </c>
      <c r="C352" s="17">
        <v>0.44459300000000002</v>
      </c>
      <c r="D352" s="17">
        <v>101.89</v>
      </c>
      <c r="E352" s="17">
        <v>49.134999999999998</v>
      </c>
      <c r="F352">
        <v>8.9387999999999995E-2</v>
      </c>
      <c r="G352" s="40"/>
      <c r="H352" s="17">
        <v>6337.5650000000005</v>
      </c>
      <c r="I352" s="40"/>
      <c r="J352" s="40"/>
      <c r="K352" s="40"/>
      <c r="N352" s="15"/>
      <c r="O352" s="21"/>
      <c r="P352" s="13"/>
    </row>
    <row r="353" spans="1:16">
      <c r="A353" s="16">
        <v>43402</v>
      </c>
      <c r="B353" s="17">
        <v>205.38499999999999</v>
      </c>
      <c r="C353" s="17">
        <v>0.44959249999999995</v>
      </c>
      <c r="D353" s="17">
        <v>102.855</v>
      </c>
      <c r="E353" s="17">
        <v>50.34</v>
      </c>
      <c r="F353">
        <v>9.040200000000001E-2</v>
      </c>
      <c r="G353" s="40"/>
      <c r="H353" s="17">
        <v>6405.2950000000001</v>
      </c>
      <c r="I353" s="40"/>
      <c r="J353" s="40"/>
      <c r="K353" s="40"/>
      <c r="N353" s="15"/>
      <c r="O353" s="21"/>
      <c r="P353" s="13"/>
    </row>
    <row r="354" spans="1:16">
      <c r="A354" s="16">
        <v>43401</v>
      </c>
      <c r="B354" s="17">
        <v>205.21499999999997</v>
      </c>
      <c r="C354" s="17">
        <v>0.45969349999999998</v>
      </c>
      <c r="D354" s="17">
        <v>104.35</v>
      </c>
      <c r="E354" s="17">
        <v>51.825000000000003</v>
      </c>
      <c r="F354">
        <v>9.2609999999999998E-2</v>
      </c>
      <c r="G354" s="40"/>
      <c r="H354" s="17">
        <v>6475.0949999999993</v>
      </c>
      <c r="I354" s="40"/>
      <c r="J354" s="40"/>
      <c r="K354" s="40"/>
      <c r="N354" s="15"/>
      <c r="O354" s="21"/>
      <c r="P354" s="13"/>
    </row>
    <row r="355" spans="1:16">
      <c r="A355" s="16">
        <v>43400</v>
      </c>
      <c r="B355" s="17">
        <v>204.72000000000003</v>
      </c>
      <c r="C355" s="17">
        <v>0.45783000000000001</v>
      </c>
      <c r="D355" s="17">
        <v>104.41</v>
      </c>
      <c r="E355" s="17">
        <v>52.064999999999998</v>
      </c>
      <c r="F355">
        <v>9.3818499999999999E-2</v>
      </c>
      <c r="G355" s="40"/>
      <c r="H355" s="17">
        <v>6480.4699999999993</v>
      </c>
      <c r="I355" s="40"/>
      <c r="J355" s="40"/>
      <c r="K355" s="40"/>
      <c r="N355" s="15"/>
      <c r="O355" s="21"/>
      <c r="P355" s="13"/>
    </row>
    <row r="356" spans="1:16">
      <c r="A356" s="16">
        <v>43399</v>
      </c>
      <c r="B356" s="17">
        <v>203.56</v>
      </c>
      <c r="C356" s="17">
        <v>0.456953</v>
      </c>
      <c r="D356" s="17">
        <v>105.72</v>
      </c>
      <c r="E356" s="17">
        <v>52.104999999999997</v>
      </c>
      <c r="F356">
        <v>9.6070000000000003E-2</v>
      </c>
      <c r="G356" s="40"/>
      <c r="H356" s="17">
        <v>6473.95</v>
      </c>
      <c r="I356" s="40"/>
      <c r="J356" s="40"/>
      <c r="K356" s="40"/>
      <c r="N356" s="15"/>
      <c r="O356" s="21"/>
      <c r="P356" s="13"/>
    </row>
    <row r="357" spans="1:16">
      <c r="A357" s="16">
        <v>43398</v>
      </c>
      <c r="B357" s="17">
        <v>204</v>
      </c>
      <c r="C357" s="17">
        <v>0.45772350000000001</v>
      </c>
      <c r="D357" s="17">
        <v>106.02500000000001</v>
      </c>
      <c r="E357" s="17">
        <v>52.284999999999997</v>
      </c>
      <c r="F357">
        <v>9.6799999999999997E-2</v>
      </c>
      <c r="G357" s="40"/>
      <c r="H357" s="17">
        <v>6475.84</v>
      </c>
      <c r="I357" s="40"/>
      <c r="J357" s="40"/>
      <c r="K357" s="40"/>
      <c r="N357" s="15"/>
      <c r="O357" s="21"/>
      <c r="P357" s="13"/>
    </row>
    <row r="358" spans="1:16">
      <c r="A358" s="16">
        <v>43397</v>
      </c>
      <c r="B358" s="17">
        <v>204.85500000000002</v>
      </c>
      <c r="C358" s="17">
        <v>0.46078350000000001</v>
      </c>
      <c r="D358" s="17">
        <v>107.83</v>
      </c>
      <c r="E358" s="17">
        <v>52.65</v>
      </c>
      <c r="F358">
        <v>9.8361000000000004E-2</v>
      </c>
      <c r="G358" s="40"/>
      <c r="H358" s="17">
        <v>6495.4249999999993</v>
      </c>
      <c r="I358" s="40"/>
      <c r="J358" s="40"/>
      <c r="K358" s="40"/>
      <c r="N358" s="15"/>
      <c r="O358" s="21"/>
      <c r="P358" s="13"/>
    </row>
    <row r="359" spans="1:16">
      <c r="A359" s="16">
        <v>43396</v>
      </c>
      <c r="B359" s="17">
        <v>204.58500000000001</v>
      </c>
      <c r="C359" s="17">
        <v>0.45562000000000002</v>
      </c>
      <c r="D359" s="17">
        <v>107.61</v>
      </c>
      <c r="E359" s="17">
        <v>52.405000000000001</v>
      </c>
      <c r="F359">
        <v>9.9731E-2</v>
      </c>
      <c r="G359" s="40"/>
      <c r="H359" s="17">
        <v>6478.64</v>
      </c>
      <c r="I359" s="40"/>
      <c r="J359" s="40"/>
      <c r="K359" s="40"/>
      <c r="N359" s="15"/>
      <c r="O359" s="21"/>
      <c r="P359" s="13"/>
    </row>
    <row r="360" spans="1:16">
      <c r="A360" s="16">
        <v>43395</v>
      </c>
      <c r="B360" s="17">
        <v>206.05</v>
      </c>
      <c r="C360" s="17">
        <v>0.4543855</v>
      </c>
      <c r="D360" s="17">
        <v>105.05</v>
      </c>
      <c r="E360" s="17">
        <v>52.56</v>
      </c>
      <c r="F360">
        <v>9.9845500000000004E-2</v>
      </c>
      <c r="G360" s="40"/>
      <c r="H360" s="17">
        <v>6503.3899999999994</v>
      </c>
      <c r="I360" s="40"/>
      <c r="J360" s="40"/>
      <c r="K360" s="40"/>
      <c r="N360" s="15"/>
      <c r="O360" s="21"/>
      <c r="P360" s="13"/>
    </row>
    <row r="361" spans="1:16">
      <c r="A361" s="16">
        <v>43394</v>
      </c>
      <c r="B361" s="17">
        <v>206.77499999999998</v>
      </c>
      <c r="C361" s="17">
        <v>0.45952000000000004</v>
      </c>
      <c r="D361" s="17">
        <v>104.785</v>
      </c>
      <c r="E361" s="17">
        <v>53.24</v>
      </c>
      <c r="F361">
        <v>9.8271999999999998E-2</v>
      </c>
      <c r="G361" s="40"/>
      <c r="H361" s="17">
        <v>6516.1900000000005</v>
      </c>
      <c r="I361" s="40"/>
      <c r="J361" s="40"/>
      <c r="K361" s="40"/>
      <c r="N361" s="15"/>
      <c r="O361" s="21"/>
      <c r="P361" s="13"/>
    </row>
    <row r="362" spans="1:16">
      <c r="A362" s="16">
        <v>43393</v>
      </c>
      <c r="B362" s="17">
        <v>204.87</v>
      </c>
      <c r="C362" s="17">
        <v>0.45648450000000002</v>
      </c>
      <c r="D362" s="17">
        <v>104.03999999999999</v>
      </c>
      <c r="E362" s="17">
        <v>53.129999999999995</v>
      </c>
      <c r="F362">
        <v>9.4862000000000002E-2</v>
      </c>
      <c r="G362" s="40"/>
      <c r="H362" s="17">
        <v>6473.3600000000006</v>
      </c>
      <c r="I362" s="40"/>
      <c r="J362" s="40"/>
      <c r="K362" s="40"/>
      <c r="N362" s="15"/>
      <c r="O362" s="21"/>
      <c r="P362" s="13"/>
    </row>
    <row r="363" spans="1:16">
      <c r="A363" s="16">
        <v>43392</v>
      </c>
      <c r="B363" s="17">
        <v>203.95999999999998</v>
      </c>
      <c r="C363" s="17">
        <v>0.45549700000000004</v>
      </c>
      <c r="D363" s="17">
        <v>103.645</v>
      </c>
      <c r="E363" s="17">
        <v>52.92</v>
      </c>
      <c r="F363">
        <v>9.4070999999999988E-2</v>
      </c>
      <c r="G363" s="40"/>
      <c r="H363" s="17">
        <v>6469.4950000000008</v>
      </c>
      <c r="I363" s="40"/>
      <c r="J363" s="40"/>
      <c r="K363" s="40"/>
      <c r="N363" s="15"/>
      <c r="O363" s="21"/>
      <c r="P363" s="13"/>
    </row>
    <row r="364" spans="1:16">
      <c r="A364" s="16">
        <v>43391</v>
      </c>
      <c r="B364" s="17">
        <v>207.935</v>
      </c>
      <c r="C364" s="17">
        <v>0.46095799999999998</v>
      </c>
      <c r="D364" s="17">
        <v>104.35</v>
      </c>
      <c r="E364" s="17">
        <v>53.06</v>
      </c>
      <c r="F364">
        <v>9.49295E-2</v>
      </c>
      <c r="G364" s="40"/>
      <c r="H364" s="17">
        <v>6508.79</v>
      </c>
      <c r="I364" s="40"/>
      <c r="J364" s="40"/>
      <c r="K364" s="40"/>
      <c r="N364" s="15"/>
      <c r="O364" s="21"/>
      <c r="P364" s="13"/>
    </row>
    <row r="365" spans="1:16">
      <c r="A365" s="16">
        <v>43390</v>
      </c>
      <c r="B365" s="17">
        <v>210.67500000000001</v>
      </c>
      <c r="C365" s="17">
        <v>0.46943199999999996</v>
      </c>
      <c r="D365" s="17">
        <v>106.25999999999999</v>
      </c>
      <c r="E365" s="17">
        <v>53.674999999999997</v>
      </c>
      <c r="F365">
        <v>9.5386499999999999E-2</v>
      </c>
      <c r="G365" s="40"/>
      <c r="H365" s="17">
        <v>6559.33</v>
      </c>
      <c r="I365" s="40"/>
      <c r="J365" s="40"/>
      <c r="K365" s="40"/>
      <c r="N365" s="15"/>
      <c r="O365" s="21"/>
      <c r="P365" s="13"/>
    </row>
    <row r="366" spans="1:16">
      <c r="A366" s="16">
        <v>43389</v>
      </c>
      <c r="B366" s="17">
        <v>210.89999999999998</v>
      </c>
      <c r="C366" s="17">
        <v>0.45815450000000002</v>
      </c>
      <c r="D366" s="17">
        <v>107.125</v>
      </c>
      <c r="E366" s="17">
        <v>54.575000000000003</v>
      </c>
      <c r="F366">
        <v>9.6543500000000004E-2</v>
      </c>
      <c r="G366" s="40"/>
      <c r="H366" s="17">
        <v>6622.48</v>
      </c>
      <c r="I366" s="40"/>
      <c r="J366" s="40"/>
      <c r="K366" s="40"/>
      <c r="N366" s="15"/>
      <c r="O366" s="21"/>
      <c r="P366" s="13"/>
    </row>
    <row r="367" spans="1:16">
      <c r="A367" s="16">
        <v>43388</v>
      </c>
      <c r="B367" s="17">
        <v>208.69499999999999</v>
      </c>
      <c r="C367" s="17">
        <v>0.43441700000000005</v>
      </c>
      <c r="D367" s="17">
        <v>105.28999999999999</v>
      </c>
      <c r="E367" s="17">
        <v>54.685000000000002</v>
      </c>
      <c r="F367">
        <v>9.5625999999999989E-2</v>
      </c>
      <c r="G367" s="40"/>
      <c r="H367" s="17">
        <v>6611.8700000000008</v>
      </c>
      <c r="I367" s="40"/>
      <c r="J367" s="40"/>
      <c r="K367" s="40"/>
      <c r="N367" s="15"/>
      <c r="O367" s="21"/>
      <c r="P367" s="13"/>
    </row>
    <row r="368" spans="1:16">
      <c r="A368" s="16">
        <v>43387</v>
      </c>
      <c r="B368" s="17">
        <v>200.76</v>
      </c>
      <c r="C368" s="17">
        <v>0.41322599999999998</v>
      </c>
      <c r="D368" s="17">
        <v>102.08</v>
      </c>
      <c r="E368" s="17">
        <v>52.935000000000002</v>
      </c>
      <c r="F368">
        <v>9.3287499999999995E-2</v>
      </c>
      <c r="G368" s="40"/>
      <c r="H368" s="17">
        <v>6321.68</v>
      </c>
      <c r="I368" s="40"/>
      <c r="J368" s="40"/>
      <c r="K368" s="40"/>
      <c r="N368" s="15"/>
      <c r="O368" s="21"/>
      <c r="P368" s="13"/>
    </row>
    <row r="369" spans="1:16">
      <c r="A369" s="16">
        <v>43386</v>
      </c>
      <c r="B369" s="17">
        <v>198.82</v>
      </c>
      <c r="C369" s="17">
        <v>0.42006949999999998</v>
      </c>
      <c r="D369" s="17">
        <v>101.83500000000001</v>
      </c>
      <c r="E369" s="17">
        <v>53.745000000000005</v>
      </c>
      <c r="F369">
        <v>9.2344000000000009E-2</v>
      </c>
      <c r="G369" s="40"/>
      <c r="H369" s="17">
        <v>6284.16</v>
      </c>
      <c r="I369" s="40"/>
      <c r="J369" s="40"/>
      <c r="K369" s="40"/>
      <c r="N369" s="15"/>
      <c r="O369" s="21"/>
      <c r="P369" s="13"/>
    </row>
    <row r="370" spans="1:16">
      <c r="A370" s="16">
        <v>43385</v>
      </c>
      <c r="B370" s="17">
        <v>194.05500000000001</v>
      </c>
      <c r="C370" s="17">
        <v>0.40922899999999995</v>
      </c>
      <c r="D370" s="17">
        <v>101.66</v>
      </c>
      <c r="E370" s="17">
        <v>52.344999999999999</v>
      </c>
      <c r="F370">
        <v>9.1316999999999995E-2</v>
      </c>
      <c r="G370" s="40"/>
      <c r="H370" s="17">
        <v>6282.4850000000006</v>
      </c>
      <c r="I370" s="40"/>
      <c r="J370" s="40"/>
      <c r="K370" s="40"/>
      <c r="N370" s="15"/>
      <c r="O370" s="21"/>
      <c r="P370" s="13"/>
    </row>
    <row r="371" spans="1:16">
      <c r="A371" s="16">
        <v>43384</v>
      </c>
      <c r="B371" s="17">
        <v>225.61</v>
      </c>
      <c r="C371" s="17">
        <v>0.42155549999999997</v>
      </c>
      <c r="D371" s="17">
        <v>107.27500000000001</v>
      </c>
      <c r="E371" s="17">
        <v>54.484999999999999</v>
      </c>
      <c r="F371">
        <v>9.6998000000000001E-2</v>
      </c>
      <c r="G371" s="40"/>
      <c r="H371" s="17">
        <v>6415.24</v>
      </c>
      <c r="I371" s="40"/>
      <c r="J371" s="40"/>
      <c r="K371" s="40"/>
      <c r="N371" s="15"/>
      <c r="O371" s="21"/>
      <c r="P371" s="13"/>
    </row>
    <row r="372" spans="1:16">
      <c r="A372" s="16">
        <v>43383</v>
      </c>
      <c r="B372" s="17">
        <v>227.66500000000002</v>
      </c>
      <c r="C372" s="17">
        <v>0.46909650000000003</v>
      </c>
      <c r="D372" s="17">
        <v>112.35</v>
      </c>
      <c r="E372" s="17">
        <v>58.045000000000002</v>
      </c>
      <c r="F372">
        <v>0.104891</v>
      </c>
      <c r="G372" s="40"/>
      <c r="H372" s="17">
        <v>6589.625</v>
      </c>
      <c r="I372" s="40"/>
      <c r="J372" s="40"/>
      <c r="K372" s="40"/>
      <c r="N372" s="15"/>
      <c r="O372" s="21"/>
      <c r="P372" s="13"/>
    </row>
    <row r="373" spans="1:16">
      <c r="A373" s="16">
        <v>43382</v>
      </c>
      <c r="B373" s="17">
        <v>229.935</v>
      </c>
      <c r="C373" s="17">
        <v>0.48112449999999995</v>
      </c>
      <c r="D373" s="17">
        <v>113.89</v>
      </c>
      <c r="E373" s="17">
        <v>58.870000000000005</v>
      </c>
      <c r="F373">
        <v>0.107497</v>
      </c>
      <c r="G373" s="40"/>
      <c r="H373" s="17">
        <v>6634.1749999999993</v>
      </c>
      <c r="I373" s="40"/>
      <c r="J373" s="40"/>
      <c r="K373" s="40"/>
      <c r="N373" s="15"/>
      <c r="O373" s="21"/>
      <c r="P373" s="13"/>
    </row>
    <row r="374" spans="1:16">
      <c r="A374" s="16">
        <v>43381</v>
      </c>
      <c r="B374" s="17">
        <v>228.64</v>
      </c>
      <c r="C374" s="17">
        <v>0.48798949999999996</v>
      </c>
      <c r="D374" s="17">
        <v>114.495</v>
      </c>
      <c r="E374" s="17">
        <v>58.65</v>
      </c>
      <c r="F374">
        <v>0.10743800000000001</v>
      </c>
      <c r="G374" s="40"/>
      <c r="H374" s="17">
        <v>6625.55</v>
      </c>
      <c r="I374" s="40"/>
      <c r="J374" s="40"/>
      <c r="K374" s="40"/>
      <c r="N374" s="15"/>
      <c r="O374" s="21"/>
      <c r="P374" s="13"/>
    </row>
    <row r="375" spans="1:16">
      <c r="A375" s="16">
        <v>43380</v>
      </c>
      <c r="B375" s="17">
        <v>225.905</v>
      </c>
      <c r="C375" s="17">
        <v>0.48007749999999999</v>
      </c>
      <c r="D375" s="17">
        <v>113.97999999999999</v>
      </c>
      <c r="E375" s="17">
        <v>57.784999999999997</v>
      </c>
      <c r="F375">
        <v>0.10585</v>
      </c>
      <c r="G375" s="40"/>
      <c r="H375" s="17">
        <v>6599.2649999999994</v>
      </c>
      <c r="I375" s="40"/>
      <c r="J375" s="40"/>
      <c r="K375" s="40"/>
      <c r="N375" s="15"/>
      <c r="O375" s="21"/>
      <c r="P375" s="13"/>
    </row>
    <row r="376" spans="1:16">
      <c r="A376" s="16">
        <v>43379</v>
      </c>
      <c r="B376" s="17">
        <v>227.74</v>
      </c>
      <c r="C376" s="17">
        <v>0.49570700000000001</v>
      </c>
      <c r="D376" s="17">
        <v>114.35499999999999</v>
      </c>
      <c r="E376" s="17">
        <v>58.094999999999999</v>
      </c>
      <c r="F376">
        <v>0.10461100000000001</v>
      </c>
      <c r="G376" s="40"/>
      <c r="H376" s="17">
        <v>6603.17</v>
      </c>
      <c r="I376" s="40"/>
      <c r="J376" s="40"/>
      <c r="K376" s="40"/>
      <c r="N376" s="15"/>
      <c r="O376" s="21"/>
      <c r="P376" s="13"/>
    </row>
    <row r="377" spans="1:16">
      <c r="A377" s="16">
        <v>43378</v>
      </c>
      <c r="B377" s="17">
        <v>225.29500000000002</v>
      </c>
      <c r="C377" s="17">
        <v>0.52037599999999995</v>
      </c>
      <c r="D377" s="17">
        <v>114.36</v>
      </c>
      <c r="E377" s="17">
        <v>58.400000000000006</v>
      </c>
      <c r="F377">
        <v>0.104514</v>
      </c>
      <c r="G377" s="40"/>
      <c r="H377" s="17">
        <v>6590.5149999999994</v>
      </c>
      <c r="I377" s="40"/>
      <c r="J377" s="40"/>
      <c r="K377" s="40"/>
      <c r="N377" s="15"/>
      <c r="O377" s="21"/>
      <c r="P377" s="13"/>
    </row>
    <row r="378" spans="1:16">
      <c r="A378" s="16">
        <v>43377</v>
      </c>
      <c r="B378" s="17">
        <v>223.3</v>
      </c>
      <c r="C378" s="17">
        <v>0.53670550000000006</v>
      </c>
      <c r="D378" s="17">
        <v>114.86</v>
      </c>
      <c r="E378" s="17">
        <v>58.244999999999997</v>
      </c>
      <c r="F378">
        <v>0.105839</v>
      </c>
      <c r="G378" s="40"/>
      <c r="H378" s="17">
        <v>6550.6100000000006</v>
      </c>
      <c r="I378" s="40"/>
      <c r="J378" s="40"/>
      <c r="K378" s="40"/>
      <c r="N378" s="15"/>
      <c r="O378" s="21"/>
      <c r="P378" s="13"/>
    </row>
    <row r="379" spans="1:16">
      <c r="A379" s="16">
        <v>43376</v>
      </c>
      <c r="B379" s="17">
        <v>226.435</v>
      </c>
      <c r="C379" s="17">
        <v>0.52418300000000007</v>
      </c>
      <c r="D379" s="17">
        <v>114.85499999999999</v>
      </c>
      <c r="E379" s="17">
        <v>58.33</v>
      </c>
      <c r="F379">
        <v>0.1021315</v>
      </c>
      <c r="G379" s="40"/>
      <c r="H379" s="17">
        <v>6512.7449999999999</v>
      </c>
      <c r="I379" s="40"/>
      <c r="J379" s="40"/>
      <c r="K379" s="40"/>
      <c r="N379" s="15"/>
      <c r="O379" s="21"/>
      <c r="P379" s="13"/>
    </row>
    <row r="380" spans="1:16">
      <c r="A380" s="16">
        <v>43375</v>
      </c>
      <c r="B380" s="17">
        <v>231.13499999999999</v>
      </c>
      <c r="C380" s="17">
        <v>0.54771600000000009</v>
      </c>
      <c r="D380" s="17">
        <v>116.315</v>
      </c>
      <c r="E380" s="17">
        <v>60.33</v>
      </c>
      <c r="F380">
        <v>0.10858499999999999</v>
      </c>
      <c r="G380" s="40"/>
      <c r="H380" s="17">
        <v>6574.87</v>
      </c>
      <c r="I380" s="40"/>
      <c r="J380" s="40"/>
      <c r="K380" s="40"/>
      <c r="N380" s="15"/>
      <c r="O380" s="21"/>
      <c r="P380" s="13"/>
    </row>
    <row r="381" spans="1:16">
      <c r="A381" s="16">
        <v>43374</v>
      </c>
      <c r="B381" s="17">
        <v>233.685</v>
      </c>
      <c r="C381" s="17">
        <v>0.56984299999999999</v>
      </c>
      <c r="D381" s="17">
        <v>115.06</v>
      </c>
      <c r="E381" s="17">
        <v>60.734999999999999</v>
      </c>
      <c r="F381">
        <v>0.10034850000000001</v>
      </c>
      <c r="G381" s="40"/>
      <c r="H381" s="17">
        <v>6601.1900000000005</v>
      </c>
      <c r="I381" s="40"/>
      <c r="J381" s="40"/>
      <c r="K381" s="40"/>
      <c r="N381" s="15"/>
      <c r="O381" s="21"/>
      <c r="P381" s="13"/>
    </row>
    <row r="382" spans="1:16">
      <c r="A382" s="16">
        <v>43373</v>
      </c>
      <c r="B382" s="17">
        <v>234.16000000000003</v>
      </c>
      <c r="C382" s="17">
        <v>0.59144850000000004</v>
      </c>
      <c r="D382" s="17">
        <v>115.4</v>
      </c>
      <c r="E382" s="17">
        <v>61.269999999999996</v>
      </c>
      <c r="F382">
        <v>9.6135500000000013E-2</v>
      </c>
      <c r="G382" s="40"/>
      <c r="H382" s="17">
        <v>6605.16</v>
      </c>
      <c r="I382" s="40"/>
      <c r="J382" s="40"/>
      <c r="K382" s="40"/>
      <c r="N382" s="15"/>
      <c r="O382" s="21"/>
      <c r="P382" s="13"/>
    </row>
    <row r="383" spans="1:16">
      <c r="A383" s="16">
        <v>43372</v>
      </c>
      <c r="B383" s="17">
        <v>227.86</v>
      </c>
      <c r="C383" s="17">
        <v>0.55869250000000004</v>
      </c>
      <c r="D383" s="17">
        <v>114.75</v>
      </c>
      <c r="E383" s="17">
        <v>60.760000000000005</v>
      </c>
      <c r="F383">
        <v>9.5047500000000007E-2</v>
      </c>
      <c r="G383" s="40"/>
      <c r="H383" s="17">
        <v>6577.375</v>
      </c>
      <c r="I383" s="40"/>
      <c r="J383" s="40"/>
      <c r="K383" s="40"/>
      <c r="N383" s="15"/>
      <c r="O383" s="21"/>
      <c r="P383" s="13"/>
    </row>
    <row r="384" spans="1:16">
      <c r="A384" s="16">
        <v>43371</v>
      </c>
      <c r="B384" s="17">
        <v>230.39499999999998</v>
      </c>
      <c r="C384" s="17">
        <v>0.535501</v>
      </c>
      <c r="D384" s="17">
        <v>118.72499999999999</v>
      </c>
      <c r="E384" s="17">
        <v>62.615000000000002</v>
      </c>
      <c r="F384">
        <v>9.6354999999999996E-2</v>
      </c>
      <c r="G384" s="40"/>
      <c r="H384" s="17">
        <v>6691.6749999999993</v>
      </c>
      <c r="I384" s="40"/>
      <c r="J384" s="40"/>
      <c r="K384" s="40"/>
      <c r="N384" s="15"/>
      <c r="O384" s="21"/>
      <c r="P384" s="13"/>
    </row>
    <row r="385" spans="1:16">
      <c r="A385" s="16">
        <v>43370</v>
      </c>
      <c r="B385" s="17">
        <v>223.02500000000001</v>
      </c>
      <c r="C385" s="17">
        <v>0.53244449999999999</v>
      </c>
      <c r="D385" s="17">
        <v>117.47999999999999</v>
      </c>
      <c r="E385" s="17">
        <v>60.61</v>
      </c>
      <c r="F385">
        <v>9.60115E-2</v>
      </c>
      <c r="G385" s="40"/>
      <c r="H385" s="17">
        <v>6588.5249999999996</v>
      </c>
      <c r="I385" s="40"/>
      <c r="J385" s="40"/>
      <c r="K385" s="40"/>
      <c r="N385" s="15"/>
      <c r="O385" s="21"/>
      <c r="P385" s="13"/>
    </row>
    <row r="386" spans="1:16">
      <c r="A386" s="16">
        <v>43369</v>
      </c>
      <c r="B386" s="17">
        <v>220.04500000000002</v>
      </c>
      <c r="C386" s="17">
        <v>0.52910449999999998</v>
      </c>
      <c r="D386" s="17">
        <v>115.39</v>
      </c>
      <c r="E386" s="17">
        <v>58.16</v>
      </c>
      <c r="F386">
        <v>9.2295500000000003E-2</v>
      </c>
      <c r="G386" s="40"/>
      <c r="H386" s="17">
        <v>6491.9</v>
      </c>
      <c r="I386" s="40"/>
      <c r="J386" s="40"/>
      <c r="K386" s="40"/>
      <c r="N386" s="15"/>
      <c r="O386" s="21"/>
      <c r="P386" s="13"/>
    </row>
    <row r="387" spans="1:16">
      <c r="A387" s="16">
        <v>43368</v>
      </c>
      <c r="B387" s="17">
        <v>228.33</v>
      </c>
      <c r="C387" s="17">
        <v>0.49379000000000001</v>
      </c>
      <c r="D387" s="17">
        <v>114.16500000000001</v>
      </c>
      <c r="E387" s="17">
        <v>56.445</v>
      </c>
      <c r="F387">
        <v>9.3330499999999997E-2</v>
      </c>
      <c r="G387" s="40"/>
      <c r="H387" s="17">
        <v>6492.75</v>
      </c>
      <c r="I387" s="40"/>
      <c r="J387" s="40"/>
      <c r="K387" s="40"/>
      <c r="N387" s="15"/>
      <c r="O387" s="21"/>
      <c r="P387" s="13"/>
    </row>
    <row r="388" spans="1:16">
      <c r="A388" s="16">
        <v>43367</v>
      </c>
      <c r="B388" s="17">
        <v>244.97500000000002</v>
      </c>
      <c r="C388" s="17">
        <v>0.53501149999999997</v>
      </c>
      <c r="D388" s="17">
        <v>119.18</v>
      </c>
      <c r="E388" s="17">
        <v>59.32</v>
      </c>
      <c r="F388">
        <v>9.8542999999999992E-2</v>
      </c>
      <c r="G388" s="40"/>
      <c r="H388" s="17">
        <v>6647.23</v>
      </c>
      <c r="I388" s="40"/>
      <c r="J388" s="40"/>
      <c r="K388" s="40"/>
      <c r="N388" s="15"/>
      <c r="O388" s="21"/>
      <c r="P388" s="13"/>
    </row>
    <row r="389" spans="1:16">
      <c r="A389" s="16">
        <v>43366</v>
      </c>
      <c r="B389" s="17">
        <v>244.22500000000002</v>
      </c>
      <c r="C389" s="17">
        <v>0.57733800000000002</v>
      </c>
      <c r="D389" s="17">
        <v>124.26499999999999</v>
      </c>
      <c r="E389" s="17">
        <v>61.594999999999999</v>
      </c>
      <c r="F389">
        <v>9.8874999999999991E-2</v>
      </c>
      <c r="G389" s="40"/>
      <c r="H389" s="17">
        <v>6722.7849999999999</v>
      </c>
      <c r="I389" s="40"/>
      <c r="J389" s="40"/>
      <c r="K389" s="40"/>
      <c r="N389" s="15"/>
      <c r="O389" s="21"/>
      <c r="P389" s="13"/>
    </row>
    <row r="390" spans="1:16">
      <c r="A390" s="16">
        <v>43365</v>
      </c>
      <c r="B390" s="17">
        <v>249.26999999999998</v>
      </c>
      <c r="C390" s="17">
        <v>0.55242449999999999</v>
      </c>
      <c r="D390" s="17">
        <v>121.60499999999999</v>
      </c>
      <c r="E390" s="17">
        <v>59.725000000000001</v>
      </c>
      <c r="F390">
        <v>9.6453000000000011E-2</v>
      </c>
      <c r="G390" s="40"/>
      <c r="H390" s="17">
        <v>6715.68</v>
      </c>
      <c r="I390" s="40"/>
      <c r="J390" s="40"/>
      <c r="K390" s="40"/>
      <c r="N390" s="15"/>
      <c r="O390" s="21"/>
      <c r="P390" s="13"/>
    </row>
    <row r="391" spans="1:16">
      <c r="A391" s="16">
        <v>43364</v>
      </c>
      <c r="B391" s="17">
        <v>236.82</v>
      </c>
      <c r="C391" s="17">
        <v>0.59921599999999997</v>
      </c>
      <c r="D391" s="17">
        <v>120.005</v>
      </c>
      <c r="E391" s="17">
        <v>59.260000000000005</v>
      </c>
      <c r="F391">
        <v>9.6260499999999999E-2</v>
      </c>
      <c r="G391" s="40"/>
      <c r="H391" s="17">
        <v>6645.3449999999993</v>
      </c>
      <c r="I391" s="40"/>
      <c r="J391" s="40"/>
      <c r="K391" s="40"/>
      <c r="N391" s="15"/>
      <c r="O391" s="21"/>
      <c r="P391" s="13"/>
    </row>
    <row r="392" spans="1:16">
      <c r="A392" s="16">
        <v>43363</v>
      </c>
      <c r="B392" s="17">
        <v>217.55500000000001</v>
      </c>
      <c r="C392" s="17">
        <v>0.39990700000000001</v>
      </c>
      <c r="D392" s="17">
        <v>112.91499999999999</v>
      </c>
      <c r="E392" s="17">
        <v>55.394999999999996</v>
      </c>
      <c r="F392">
        <v>8.771000000000001E-2</v>
      </c>
      <c r="G392" s="40"/>
      <c r="H392" s="17">
        <v>6462.6049999999996</v>
      </c>
      <c r="I392" s="40"/>
      <c r="J392" s="40"/>
      <c r="K392" s="40"/>
      <c r="N392" s="15"/>
      <c r="O392" s="21"/>
      <c r="P392" s="13"/>
    </row>
    <row r="393" spans="1:16">
      <c r="A393" s="16">
        <v>43362</v>
      </c>
      <c r="B393" s="17">
        <v>211.67000000000002</v>
      </c>
      <c r="C393" s="17">
        <v>0.32429350000000001</v>
      </c>
      <c r="D393" s="17">
        <v>109.495</v>
      </c>
      <c r="E393" s="17">
        <v>53.59</v>
      </c>
      <c r="F393">
        <v>8.7559999999999999E-2</v>
      </c>
      <c r="G393" s="40"/>
      <c r="H393" s="17">
        <v>6328.4</v>
      </c>
      <c r="I393" s="40"/>
      <c r="J393" s="40"/>
      <c r="K393" s="40"/>
      <c r="N393" s="15"/>
      <c r="O393" s="21"/>
      <c r="P393" s="13"/>
    </row>
    <row r="394" spans="1:16">
      <c r="A394" s="16">
        <v>43361</v>
      </c>
      <c r="B394" s="17">
        <v>205.23000000000002</v>
      </c>
      <c r="C394" s="17">
        <v>0.30183149999999997</v>
      </c>
      <c r="D394" s="17">
        <v>108.795</v>
      </c>
      <c r="E394" s="17">
        <v>53.05</v>
      </c>
      <c r="F394">
        <v>8.6659E-2</v>
      </c>
      <c r="G394" s="40"/>
      <c r="H394" s="17">
        <v>6324.9449999999997</v>
      </c>
      <c r="I394" s="40"/>
      <c r="J394" s="40"/>
      <c r="K394" s="40"/>
      <c r="N394" s="15"/>
      <c r="O394" s="21"/>
      <c r="P394" s="13"/>
    </row>
    <row r="395" spans="1:16">
      <c r="A395" s="16">
        <v>43360</v>
      </c>
      <c r="B395" s="17">
        <v>222.92000000000002</v>
      </c>
      <c r="C395" s="17">
        <v>0.27577249999999998</v>
      </c>
      <c r="D395" s="17">
        <v>113.69999999999999</v>
      </c>
      <c r="E395" s="17">
        <v>54.8</v>
      </c>
      <c r="F395">
        <v>8.8023500000000005E-2</v>
      </c>
      <c r="G395" s="40"/>
      <c r="H395" s="17">
        <v>6398.8649999999998</v>
      </c>
      <c r="I395" s="40"/>
      <c r="J395" s="40"/>
      <c r="K395" s="40"/>
      <c r="N395" s="15"/>
      <c r="O395" s="21"/>
      <c r="P395" s="13"/>
    </row>
    <row r="396" spans="1:16">
      <c r="A396" s="16">
        <v>43359</v>
      </c>
      <c r="B396" s="17">
        <v>222.8</v>
      </c>
      <c r="C396" s="17">
        <v>0.27919749999999999</v>
      </c>
      <c r="D396" s="17">
        <v>116.27500000000001</v>
      </c>
      <c r="E396" s="17">
        <v>56.215000000000003</v>
      </c>
      <c r="F396">
        <v>8.9564500000000005E-2</v>
      </c>
      <c r="G396" s="40"/>
      <c r="H396" s="17">
        <v>6502.2150000000001</v>
      </c>
      <c r="I396" s="40"/>
      <c r="J396" s="40"/>
      <c r="K396" s="40"/>
      <c r="N396" s="15"/>
      <c r="O396" s="21"/>
      <c r="P396" s="13"/>
    </row>
    <row r="397" spans="1:16">
      <c r="A397" s="16">
        <v>43358</v>
      </c>
      <c r="B397" s="17">
        <v>218.20499999999998</v>
      </c>
      <c r="C397" s="17">
        <v>0.28016449999999998</v>
      </c>
      <c r="D397" s="17">
        <v>119.3</v>
      </c>
      <c r="E397" s="17">
        <v>57.29</v>
      </c>
      <c r="F397">
        <v>9.0824500000000002E-2</v>
      </c>
      <c r="G397" s="40"/>
      <c r="H397" s="17">
        <v>6527.6350000000002</v>
      </c>
      <c r="I397" s="40"/>
      <c r="J397" s="40"/>
      <c r="K397" s="40"/>
      <c r="N397" s="15"/>
      <c r="O397" s="21"/>
      <c r="P397" s="13"/>
    </row>
    <row r="398" spans="1:16">
      <c r="A398" s="16">
        <v>43357</v>
      </c>
      <c r="B398" s="17">
        <v>217.73</v>
      </c>
      <c r="C398" s="17">
        <v>0.27939800000000004</v>
      </c>
      <c r="D398" s="17">
        <v>113.61</v>
      </c>
      <c r="E398" s="17">
        <v>55.879999999999995</v>
      </c>
      <c r="F398">
        <v>9.1018500000000002E-2</v>
      </c>
      <c r="G398" s="40"/>
      <c r="H398" s="17">
        <v>6526.1350000000002</v>
      </c>
      <c r="I398" s="40"/>
      <c r="J398" s="40"/>
      <c r="K398" s="40"/>
      <c r="N398" s="15"/>
      <c r="O398" s="21"/>
      <c r="P398" s="13"/>
    </row>
    <row r="399" spans="1:16">
      <c r="A399" s="16">
        <v>43356</v>
      </c>
      <c r="B399" s="17">
        <v>198.84</v>
      </c>
      <c r="C399" s="17">
        <v>0.27625049999999995</v>
      </c>
      <c r="D399" s="17">
        <v>110.36499999999999</v>
      </c>
      <c r="E399" s="17">
        <v>53.405000000000001</v>
      </c>
      <c r="F399">
        <v>9.0040999999999996E-2</v>
      </c>
      <c r="G399" s="40"/>
      <c r="H399" s="17">
        <v>6444.8249999999998</v>
      </c>
      <c r="I399" s="40"/>
      <c r="J399" s="40"/>
      <c r="K399" s="40"/>
      <c r="N399" s="15"/>
      <c r="O399" s="21"/>
      <c r="P399" s="13"/>
    </row>
    <row r="400" spans="1:16">
      <c r="A400" s="16">
        <v>43355</v>
      </c>
      <c r="B400" s="17">
        <v>185.505</v>
      </c>
      <c r="C400" s="17">
        <v>0.26419099999999995</v>
      </c>
      <c r="D400" s="17">
        <v>101.795</v>
      </c>
      <c r="E400" s="17">
        <v>50.04</v>
      </c>
      <c r="F400">
        <v>8.4001000000000006E-2</v>
      </c>
      <c r="G400" s="40"/>
      <c r="H400" s="17">
        <v>6314.48</v>
      </c>
      <c r="I400" s="40"/>
      <c r="J400" s="40"/>
      <c r="K400" s="40"/>
      <c r="N400" s="15"/>
      <c r="O400" s="21"/>
      <c r="P400" s="13"/>
    </row>
    <row r="401" spans="1:16">
      <c r="A401" s="16">
        <v>43354</v>
      </c>
      <c r="B401" s="17">
        <v>198.345</v>
      </c>
      <c r="C401" s="17">
        <v>0.26541700000000001</v>
      </c>
      <c r="D401" s="17">
        <v>105.69</v>
      </c>
      <c r="E401" s="17">
        <v>52.93</v>
      </c>
      <c r="F401">
        <v>9.0959499999999999E-2</v>
      </c>
      <c r="G401" s="40"/>
      <c r="H401" s="17">
        <v>6329.5650000000005</v>
      </c>
      <c r="I401" s="40"/>
      <c r="J401" s="40"/>
      <c r="K401" s="40"/>
      <c r="N401" s="15"/>
      <c r="O401" s="21"/>
      <c r="P401" s="13"/>
    </row>
    <row r="402" spans="1:16">
      <c r="A402" s="16">
        <v>43353</v>
      </c>
      <c r="B402" s="17">
        <v>199.86500000000001</v>
      </c>
      <c r="C402" s="17">
        <v>0.2729665</v>
      </c>
      <c r="D402" s="17">
        <v>106.80500000000001</v>
      </c>
      <c r="E402" s="17">
        <v>54.784999999999997</v>
      </c>
      <c r="F402">
        <v>9.6388500000000002E-2</v>
      </c>
      <c r="G402" s="40"/>
      <c r="H402" s="17">
        <v>6333.87</v>
      </c>
      <c r="I402" s="40"/>
      <c r="J402" s="40"/>
      <c r="K402" s="40"/>
      <c r="N402" s="15"/>
      <c r="O402" s="21"/>
      <c r="P402" s="13"/>
    </row>
    <row r="403" spans="1:16">
      <c r="A403" s="16">
        <v>43352</v>
      </c>
      <c r="B403" s="17">
        <v>203.02999999999997</v>
      </c>
      <c r="C403" s="17">
        <v>0.2828695</v>
      </c>
      <c r="D403" s="17">
        <v>106.095</v>
      </c>
      <c r="E403" s="17">
        <v>54.56</v>
      </c>
      <c r="F403">
        <v>9.8817000000000002E-2</v>
      </c>
      <c r="G403" s="40"/>
      <c r="H403" s="17">
        <v>6323.74</v>
      </c>
      <c r="I403" s="40"/>
      <c r="J403" s="40"/>
      <c r="K403" s="40"/>
      <c r="N403" s="15"/>
      <c r="O403" s="21"/>
      <c r="P403" s="13"/>
    </row>
    <row r="404" spans="1:16">
      <c r="A404" s="16">
        <v>43351</v>
      </c>
      <c r="B404" s="17">
        <v>219.14</v>
      </c>
      <c r="C404" s="17">
        <v>0.28499799999999997</v>
      </c>
      <c r="D404" s="17">
        <v>108.55500000000001</v>
      </c>
      <c r="E404" s="17">
        <v>55.094999999999999</v>
      </c>
      <c r="F404">
        <v>9.9594999999999989E-2</v>
      </c>
      <c r="G404" s="40"/>
      <c r="H404" s="17">
        <v>6365.8850000000002</v>
      </c>
      <c r="I404" s="40"/>
      <c r="J404" s="40"/>
      <c r="K404" s="40"/>
      <c r="N404" s="15"/>
      <c r="O404" s="21"/>
      <c r="P404" s="13"/>
    </row>
    <row r="405" spans="1:16">
      <c r="A405" s="16">
        <v>43350</v>
      </c>
      <c r="B405" s="17">
        <v>231.72</v>
      </c>
      <c r="C405" s="17">
        <v>0.29629700000000003</v>
      </c>
      <c r="D405" s="17">
        <v>115.36</v>
      </c>
      <c r="E405" s="17">
        <v>56.814999999999998</v>
      </c>
      <c r="F405">
        <v>0.10155800000000001</v>
      </c>
      <c r="G405" s="40"/>
      <c r="H405" s="17">
        <v>6476.08</v>
      </c>
      <c r="I405" s="40"/>
      <c r="J405" s="40"/>
      <c r="K405" s="40"/>
      <c r="N405" s="15"/>
      <c r="O405" s="21"/>
      <c r="P405" s="13"/>
    </row>
    <row r="406" spans="1:16">
      <c r="A406" s="16">
        <v>43349</v>
      </c>
      <c r="B406" s="17">
        <v>231.70499999999998</v>
      </c>
      <c r="C406" s="17">
        <v>0.29071950000000002</v>
      </c>
      <c r="D406" s="17">
        <v>113.395</v>
      </c>
      <c r="E406" s="17">
        <v>56.614999999999995</v>
      </c>
      <c r="F406">
        <v>9.9959500000000007E-2</v>
      </c>
      <c r="G406" s="40"/>
      <c r="H406" s="17">
        <v>6579.93</v>
      </c>
      <c r="I406" s="40"/>
      <c r="J406" s="40"/>
      <c r="K406" s="40"/>
      <c r="N406" s="15"/>
      <c r="O406" s="21"/>
      <c r="P406" s="13"/>
    </row>
    <row r="407" spans="1:16">
      <c r="A407" s="16">
        <v>43348</v>
      </c>
      <c r="B407" s="17">
        <v>287.10500000000002</v>
      </c>
      <c r="C407" s="17">
        <v>0.30885050000000003</v>
      </c>
      <c r="D407" s="17">
        <v>127.58</v>
      </c>
      <c r="E407" s="17">
        <v>63.28</v>
      </c>
      <c r="F407">
        <v>0.1125015</v>
      </c>
      <c r="G407" s="40"/>
      <c r="H407" s="17">
        <v>7090.63</v>
      </c>
      <c r="I407" s="40"/>
      <c r="J407" s="40"/>
      <c r="K407" s="40"/>
      <c r="N407" s="15"/>
      <c r="O407" s="21"/>
      <c r="P407" s="13"/>
    </row>
    <row r="408" spans="1:16">
      <c r="A408" s="16">
        <v>43347</v>
      </c>
      <c r="B408" s="17">
        <v>290.44</v>
      </c>
      <c r="C408" s="17">
        <v>0.33531250000000001</v>
      </c>
      <c r="D408" s="17">
        <v>137.32499999999999</v>
      </c>
      <c r="E408" s="17">
        <v>67.105000000000004</v>
      </c>
      <c r="F408">
        <v>0.1211455</v>
      </c>
      <c r="G408" s="40"/>
      <c r="H408" s="17">
        <v>7321.85</v>
      </c>
      <c r="I408" s="40"/>
      <c r="J408" s="40"/>
      <c r="K408" s="40"/>
      <c r="N408" s="15"/>
      <c r="O408" s="21"/>
      <c r="P408" s="13"/>
    </row>
    <row r="409" spans="1:16">
      <c r="A409" s="16">
        <v>43346</v>
      </c>
      <c r="B409" s="17">
        <v>295.38499999999999</v>
      </c>
      <c r="C409" s="17">
        <v>0.339113</v>
      </c>
      <c r="D409" s="17">
        <v>127.42500000000001</v>
      </c>
      <c r="E409" s="17">
        <v>65.259999999999991</v>
      </c>
      <c r="F409">
        <v>0.1133</v>
      </c>
      <c r="G409" s="40"/>
      <c r="H409" s="17">
        <v>7263.0450000000001</v>
      </c>
      <c r="I409" s="40"/>
      <c r="J409" s="40"/>
      <c r="K409" s="40"/>
      <c r="N409" s="15"/>
      <c r="O409" s="21"/>
      <c r="P409" s="13"/>
    </row>
    <row r="410" spans="1:16">
      <c r="A410" s="16">
        <v>43345</v>
      </c>
      <c r="B410" s="17">
        <v>297.07</v>
      </c>
      <c r="C410" s="17">
        <v>0.34396700000000002</v>
      </c>
      <c r="D410" s="17">
        <v>120.795</v>
      </c>
      <c r="E410" s="17">
        <v>65.615000000000009</v>
      </c>
      <c r="F410">
        <v>0.112014</v>
      </c>
      <c r="G410" s="40"/>
      <c r="H410" s="17">
        <v>7219.2350000000006</v>
      </c>
      <c r="I410" s="40"/>
      <c r="J410" s="40"/>
      <c r="K410" s="40"/>
      <c r="N410" s="15"/>
      <c r="O410" s="21"/>
      <c r="P410" s="13"/>
    </row>
    <row r="411" spans="1:16">
      <c r="A411" s="16">
        <v>43344</v>
      </c>
      <c r="B411" s="17">
        <v>292.32</v>
      </c>
      <c r="C411" s="17">
        <v>0.34356200000000003</v>
      </c>
      <c r="D411" s="17">
        <v>119.88499999999999</v>
      </c>
      <c r="E411" s="17">
        <v>64.495000000000005</v>
      </c>
      <c r="F411">
        <v>0.1092545</v>
      </c>
      <c r="G411" s="40"/>
      <c r="H411" s="17">
        <v>7140.17</v>
      </c>
      <c r="I411" s="40"/>
      <c r="J411" s="40"/>
      <c r="K411" s="40"/>
      <c r="N411" s="15"/>
      <c r="O411" s="21"/>
      <c r="P411" s="13"/>
    </row>
    <row r="412" spans="1:16">
      <c r="A412" s="16">
        <v>43343</v>
      </c>
      <c r="B412" s="17">
        <v>284.33500000000004</v>
      </c>
      <c r="C412" s="17">
        <v>0.33368050000000005</v>
      </c>
      <c r="D412" s="17">
        <v>110.235</v>
      </c>
      <c r="E412" s="17">
        <v>60.784999999999997</v>
      </c>
      <c r="F412">
        <v>0.103585</v>
      </c>
      <c r="G412" s="40"/>
      <c r="H412" s="17">
        <v>6988.665</v>
      </c>
      <c r="I412" s="40"/>
      <c r="J412" s="40"/>
      <c r="K412" s="40"/>
      <c r="N412" s="15"/>
      <c r="O412" s="21"/>
      <c r="P412" s="13"/>
    </row>
    <row r="413" spans="1:16">
      <c r="A413" s="16">
        <v>43342</v>
      </c>
      <c r="B413" s="17">
        <v>290.495</v>
      </c>
      <c r="C413" s="17">
        <v>0.33614050000000001</v>
      </c>
      <c r="D413" s="17">
        <v>101.58</v>
      </c>
      <c r="E413" s="17">
        <v>60.475000000000001</v>
      </c>
      <c r="F413">
        <v>0.10472000000000001</v>
      </c>
      <c r="G413" s="40"/>
      <c r="H413" s="17">
        <v>6953.69</v>
      </c>
      <c r="I413" s="40"/>
      <c r="J413" s="40"/>
      <c r="K413" s="40"/>
      <c r="N413" s="15"/>
      <c r="O413" s="21"/>
      <c r="P413" s="13"/>
    </row>
    <row r="414" spans="1:16">
      <c r="A414" s="16">
        <v>43341</v>
      </c>
      <c r="B414" s="17">
        <v>296.61500000000001</v>
      </c>
      <c r="C414" s="17">
        <v>0.34749149999999995</v>
      </c>
      <c r="D414" s="17">
        <v>104.735</v>
      </c>
      <c r="E414" s="17">
        <v>62.064999999999998</v>
      </c>
      <c r="F414">
        <v>0.110287</v>
      </c>
      <c r="G414" s="40"/>
      <c r="H414" s="17">
        <v>7042.0599999999995</v>
      </c>
      <c r="I414" s="40"/>
      <c r="J414" s="40"/>
      <c r="K414" s="40"/>
      <c r="N414" s="15"/>
      <c r="O414" s="21"/>
      <c r="P414" s="13"/>
    </row>
    <row r="415" spans="1:16">
      <c r="A415" s="16">
        <v>43340</v>
      </c>
      <c r="B415" s="17">
        <v>292.02499999999998</v>
      </c>
      <c r="C415" s="17">
        <v>0.34588450000000004</v>
      </c>
      <c r="D415" s="17">
        <v>105.17</v>
      </c>
      <c r="E415" s="17">
        <v>61.51</v>
      </c>
      <c r="F415">
        <v>0.10988800000000001</v>
      </c>
      <c r="G415" s="40"/>
      <c r="H415" s="17">
        <v>6995.9500000000007</v>
      </c>
      <c r="I415" s="40"/>
      <c r="J415" s="40"/>
      <c r="K415" s="40"/>
      <c r="N415" s="15"/>
      <c r="O415" s="21"/>
      <c r="P415" s="13"/>
    </row>
    <row r="416" spans="1:16">
      <c r="A416" s="16">
        <v>43339</v>
      </c>
      <c r="B416" s="17">
        <v>280.47500000000002</v>
      </c>
      <c r="C416" s="17">
        <v>0.33042349999999998</v>
      </c>
      <c r="D416" s="17">
        <v>99.09</v>
      </c>
      <c r="E416" s="17">
        <v>58.674999999999997</v>
      </c>
      <c r="F416">
        <v>0.10598150000000001</v>
      </c>
      <c r="G416" s="40"/>
      <c r="H416" s="17">
        <v>6787.1750000000002</v>
      </c>
      <c r="I416" s="40"/>
      <c r="J416" s="40"/>
      <c r="K416" s="40"/>
      <c r="N416" s="15"/>
      <c r="O416" s="21"/>
      <c r="P416" s="13"/>
    </row>
    <row r="417" spans="1:16">
      <c r="A417" s="16">
        <v>43338</v>
      </c>
      <c r="B417" s="17">
        <v>279.52999999999997</v>
      </c>
      <c r="C417" s="17">
        <v>0.32444899999999999</v>
      </c>
      <c r="D417" s="17">
        <v>93.3</v>
      </c>
      <c r="E417" s="17">
        <v>57.174999999999997</v>
      </c>
      <c r="F417">
        <v>0.1023495</v>
      </c>
      <c r="G417" s="40"/>
      <c r="H417" s="17">
        <v>6697.75</v>
      </c>
      <c r="I417" s="40"/>
      <c r="J417" s="40"/>
      <c r="K417" s="40"/>
      <c r="N417" s="15"/>
      <c r="O417" s="21"/>
      <c r="P417" s="13"/>
    </row>
    <row r="418" spans="1:16">
      <c r="A418" s="16">
        <v>43337</v>
      </c>
      <c r="B418" s="17">
        <v>283.39999999999998</v>
      </c>
      <c r="C418" s="17">
        <v>0.32799899999999999</v>
      </c>
      <c r="D418" s="17">
        <v>94.215000000000003</v>
      </c>
      <c r="E418" s="17">
        <v>57.79</v>
      </c>
      <c r="F418">
        <v>0.1026065</v>
      </c>
      <c r="G418" s="40"/>
      <c r="H418" s="17">
        <v>6745.2950000000001</v>
      </c>
      <c r="I418" s="40"/>
      <c r="J418" s="40"/>
      <c r="K418" s="40"/>
      <c r="N418" s="15"/>
      <c r="O418" s="21"/>
      <c r="P418" s="13"/>
    </row>
    <row r="419" spans="1:16">
      <c r="A419" s="16">
        <v>43336</v>
      </c>
      <c r="B419" s="17">
        <v>280.70500000000004</v>
      </c>
      <c r="C419" s="17">
        <v>0.32340049999999998</v>
      </c>
      <c r="D419" s="17">
        <v>91.449999999999989</v>
      </c>
      <c r="E419" s="17">
        <v>57.115000000000002</v>
      </c>
      <c r="F419">
        <v>0.100235</v>
      </c>
      <c r="G419" s="40"/>
      <c r="H419" s="17">
        <v>6609.3</v>
      </c>
      <c r="I419" s="40"/>
      <c r="J419" s="40"/>
      <c r="K419" s="40"/>
      <c r="N419" s="15"/>
      <c r="O419" s="21"/>
      <c r="P419" s="13"/>
    </row>
    <row r="420" spans="1:16">
      <c r="A420" s="16">
        <v>43335</v>
      </c>
      <c r="B420" s="17">
        <v>275.64999999999998</v>
      </c>
      <c r="C420" s="17">
        <v>0.32399450000000002</v>
      </c>
      <c r="D420" s="17">
        <v>90.14</v>
      </c>
      <c r="E420" s="17">
        <v>56.1</v>
      </c>
      <c r="F420">
        <v>9.7460999999999992E-2</v>
      </c>
      <c r="G420" s="40"/>
      <c r="H420" s="17">
        <v>6458.9400000000005</v>
      </c>
      <c r="I420" s="40"/>
      <c r="J420" s="40"/>
      <c r="K420" s="40"/>
      <c r="N420" s="15"/>
      <c r="O420" s="21"/>
      <c r="P420" s="13"/>
    </row>
    <row r="421" spans="1:16">
      <c r="A421" s="16">
        <v>43334</v>
      </c>
      <c r="B421" s="17">
        <v>289.73</v>
      </c>
      <c r="C421" s="17">
        <v>0.33336749999999998</v>
      </c>
      <c r="D421" s="17">
        <v>93.444999999999993</v>
      </c>
      <c r="E421" s="17">
        <v>56.695</v>
      </c>
      <c r="F421">
        <v>0.10036200000000001</v>
      </c>
      <c r="G421" s="40"/>
      <c r="H421" s="17">
        <v>6563.45</v>
      </c>
      <c r="I421" s="40"/>
      <c r="J421" s="40"/>
      <c r="K421" s="40"/>
      <c r="N421" s="15"/>
      <c r="O421" s="21"/>
      <c r="P421" s="13"/>
    </row>
    <row r="422" spans="1:16">
      <c r="A422" s="16">
        <v>43333</v>
      </c>
      <c r="B422" s="17">
        <v>279.64999999999998</v>
      </c>
      <c r="C422" s="17">
        <v>0.32754150000000004</v>
      </c>
      <c r="D422" s="17">
        <v>94.38</v>
      </c>
      <c r="E422" s="17">
        <v>55.284999999999997</v>
      </c>
      <c r="F422">
        <v>0.1016205</v>
      </c>
      <c r="G422" s="40"/>
      <c r="H422" s="17">
        <v>6399.5550000000003</v>
      </c>
      <c r="I422" s="40"/>
      <c r="J422" s="40"/>
      <c r="K422" s="40"/>
      <c r="N422" s="15"/>
      <c r="O422" s="21"/>
      <c r="P422" s="13"/>
    </row>
    <row r="423" spans="1:16">
      <c r="A423" s="16">
        <v>43332</v>
      </c>
      <c r="B423" s="17">
        <v>302.875</v>
      </c>
      <c r="C423" s="17">
        <v>0.3346905</v>
      </c>
      <c r="D423" s="17">
        <v>97.710000000000008</v>
      </c>
      <c r="E423" s="17">
        <v>56.265000000000001</v>
      </c>
      <c r="F423">
        <v>0.104822</v>
      </c>
      <c r="G423" s="40"/>
      <c r="H423" s="17">
        <v>6417.4250000000002</v>
      </c>
      <c r="I423" s="40"/>
      <c r="J423" s="40"/>
      <c r="K423" s="40"/>
      <c r="N423" s="15"/>
      <c r="O423" s="21"/>
      <c r="P423" s="13"/>
    </row>
    <row r="424" spans="1:16">
      <c r="A424" s="16">
        <v>43331</v>
      </c>
      <c r="B424" s="17">
        <v>301.38499999999999</v>
      </c>
      <c r="C424" s="17">
        <v>0.33751199999999998</v>
      </c>
      <c r="D424" s="17">
        <v>96.93</v>
      </c>
      <c r="E424" s="17">
        <v>57.64</v>
      </c>
      <c r="F424">
        <v>0.1075315</v>
      </c>
      <c r="G424" s="40"/>
      <c r="H424" s="17">
        <v>6449.7649999999994</v>
      </c>
      <c r="I424" s="40"/>
      <c r="J424" s="40"/>
      <c r="K424" s="40"/>
      <c r="N424" s="15"/>
      <c r="O424" s="21"/>
      <c r="P424" s="13"/>
    </row>
    <row r="425" spans="1:16">
      <c r="A425" s="16">
        <v>43330</v>
      </c>
      <c r="B425" s="17">
        <v>318.62</v>
      </c>
      <c r="C425" s="17">
        <v>0.34353449999999996</v>
      </c>
      <c r="D425" s="17">
        <v>100</v>
      </c>
      <c r="E425" s="17">
        <v>58.914999999999999</v>
      </c>
      <c r="F425">
        <v>0.11190700000000001</v>
      </c>
      <c r="G425" s="40"/>
      <c r="H425" s="17">
        <v>6485.54</v>
      </c>
      <c r="I425" s="40"/>
      <c r="J425" s="40"/>
      <c r="K425" s="40"/>
      <c r="N425" s="15"/>
      <c r="O425" s="21"/>
      <c r="P425" s="13"/>
    </row>
    <row r="426" spans="1:16">
      <c r="A426" s="16">
        <v>43329</v>
      </c>
      <c r="B426" s="17">
        <v>301.92500000000001</v>
      </c>
      <c r="C426" s="17">
        <v>0.3331925</v>
      </c>
      <c r="D426" s="17">
        <v>95.995000000000005</v>
      </c>
      <c r="E426" s="17">
        <v>58.349999999999994</v>
      </c>
      <c r="F426">
        <v>0.1107525</v>
      </c>
      <c r="G426" s="40"/>
      <c r="H426" s="17">
        <v>6453.7350000000006</v>
      </c>
      <c r="I426" s="40"/>
      <c r="J426" s="40"/>
      <c r="K426" s="40"/>
      <c r="N426" s="15"/>
      <c r="O426" s="21"/>
      <c r="P426" s="13"/>
    </row>
    <row r="427" spans="1:16">
      <c r="A427" s="16">
        <v>43328</v>
      </c>
      <c r="B427" s="17">
        <v>290.61</v>
      </c>
      <c r="C427" s="17">
        <v>0.28958050000000002</v>
      </c>
      <c r="D427" s="17">
        <v>90.800000000000011</v>
      </c>
      <c r="E427" s="17">
        <v>55.97</v>
      </c>
      <c r="F427">
        <v>0.10309499999999999</v>
      </c>
      <c r="G427" s="40"/>
      <c r="H427" s="17">
        <v>6374.9549999999999</v>
      </c>
      <c r="I427" s="40"/>
      <c r="J427" s="40"/>
      <c r="K427" s="40"/>
      <c r="N427" s="15"/>
      <c r="O427" s="21"/>
      <c r="P427" s="13"/>
    </row>
    <row r="428" spans="1:16">
      <c r="A428" s="16">
        <v>43327</v>
      </c>
      <c r="B428" s="17">
        <v>291.99</v>
      </c>
      <c r="C428" s="17">
        <v>0.28927049999999999</v>
      </c>
      <c r="D428" s="17">
        <v>89.305000000000007</v>
      </c>
      <c r="E428" s="17">
        <v>56.625</v>
      </c>
      <c r="F428">
        <v>0.10932700000000001</v>
      </c>
      <c r="G428" s="40"/>
      <c r="H428" s="17">
        <v>6404.9549999999999</v>
      </c>
      <c r="I428" s="40"/>
      <c r="J428" s="40"/>
      <c r="K428" s="40"/>
      <c r="N428" s="15"/>
      <c r="O428" s="21"/>
      <c r="P428" s="13"/>
    </row>
    <row r="429" spans="1:16">
      <c r="A429" s="16">
        <v>43326</v>
      </c>
      <c r="B429" s="17">
        <v>286.37</v>
      </c>
      <c r="C429" s="17">
        <v>0.26679900000000001</v>
      </c>
      <c r="D429" s="17">
        <v>83.634999999999991</v>
      </c>
      <c r="E429" s="17">
        <v>54.104999999999997</v>
      </c>
      <c r="F429">
        <v>0.1027295</v>
      </c>
      <c r="G429" s="40"/>
      <c r="H429" s="17">
        <v>6129.4949999999999</v>
      </c>
      <c r="I429" s="40"/>
      <c r="J429" s="40"/>
      <c r="K429" s="40"/>
      <c r="N429" s="15"/>
      <c r="O429" s="21"/>
      <c r="P429" s="13"/>
    </row>
    <row r="430" spans="1:16">
      <c r="A430" s="16">
        <v>43325</v>
      </c>
      <c r="B430" s="17">
        <v>321.88</v>
      </c>
      <c r="C430" s="17">
        <v>0.29361199999999998</v>
      </c>
      <c r="D430" s="17">
        <v>92.765000000000001</v>
      </c>
      <c r="E430" s="17">
        <v>58.454999999999998</v>
      </c>
      <c r="F430">
        <v>0.11230999999999999</v>
      </c>
      <c r="G430" s="40"/>
      <c r="H430" s="17">
        <v>6381.3850000000002</v>
      </c>
      <c r="I430" s="40"/>
      <c r="J430" s="40"/>
      <c r="K430" s="40"/>
      <c r="N430" s="15"/>
      <c r="O430" s="21"/>
      <c r="P430" s="13"/>
    </row>
    <row r="431" spans="1:16">
      <c r="A431" s="16">
        <v>43324</v>
      </c>
      <c r="B431" s="17">
        <v>324.70499999999998</v>
      </c>
      <c r="C431" s="17">
        <v>0.3032165</v>
      </c>
      <c r="D431" s="17">
        <v>93.885000000000005</v>
      </c>
      <c r="E431" s="17">
        <v>59.835000000000001</v>
      </c>
      <c r="F431">
        <v>0.108221</v>
      </c>
      <c r="G431" s="40"/>
      <c r="H431" s="17">
        <v>6323.6750000000002</v>
      </c>
      <c r="I431" s="40"/>
      <c r="J431" s="40"/>
      <c r="K431" s="40"/>
      <c r="N431" s="15"/>
      <c r="O431" s="21"/>
      <c r="P431" s="13"/>
    </row>
    <row r="432" spans="1:16">
      <c r="A432" s="16">
        <v>43323</v>
      </c>
      <c r="B432" s="17">
        <v>334.26</v>
      </c>
      <c r="C432" s="17">
        <v>0.306396</v>
      </c>
      <c r="D432" s="17">
        <v>92.539999999999992</v>
      </c>
      <c r="E432" s="17">
        <v>57.734999999999999</v>
      </c>
      <c r="F432">
        <v>0.10906399999999999</v>
      </c>
      <c r="G432" s="40"/>
      <c r="H432" s="17">
        <v>6282.3850000000002</v>
      </c>
      <c r="I432" s="40"/>
      <c r="J432" s="40"/>
      <c r="K432" s="40"/>
      <c r="N432" s="15"/>
      <c r="O432" s="21"/>
      <c r="P432" s="13"/>
    </row>
    <row r="433" spans="1:16">
      <c r="A433" s="16">
        <v>43322</v>
      </c>
      <c r="B433" s="17">
        <v>366.41499999999996</v>
      </c>
      <c r="C433" s="17">
        <v>0.33244099999999999</v>
      </c>
      <c r="D433" s="17">
        <v>95.99</v>
      </c>
      <c r="E433" s="17">
        <v>61.895000000000003</v>
      </c>
      <c r="F433">
        <v>0.1192045</v>
      </c>
      <c r="G433" s="40"/>
      <c r="H433" s="17">
        <v>6357.89</v>
      </c>
      <c r="I433" s="40"/>
      <c r="J433" s="40"/>
      <c r="K433" s="40"/>
      <c r="N433" s="15"/>
      <c r="O433" s="21"/>
      <c r="P433" s="13"/>
    </row>
    <row r="434" spans="1:16">
      <c r="A434" s="16">
        <v>43321</v>
      </c>
      <c r="B434" s="17">
        <v>363.96000000000004</v>
      </c>
      <c r="C434" s="17">
        <v>0.34613099999999997</v>
      </c>
      <c r="D434" s="17">
        <v>98.335000000000008</v>
      </c>
      <c r="E434" s="17">
        <v>63.44</v>
      </c>
      <c r="F434">
        <v>0.1223195</v>
      </c>
      <c r="G434" s="40"/>
      <c r="H434" s="17">
        <v>6437.4</v>
      </c>
      <c r="I434" s="40"/>
      <c r="J434" s="40"/>
      <c r="K434" s="40"/>
      <c r="N434" s="15"/>
      <c r="O434" s="21"/>
      <c r="P434" s="13"/>
    </row>
    <row r="435" spans="1:16">
      <c r="A435" s="16">
        <v>43320</v>
      </c>
      <c r="B435" s="17">
        <v>380.28</v>
      </c>
      <c r="C435" s="17">
        <v>0.35393550000000001</v>
      </c>
      <c r="D435" s="17">
        <v>100.72</v>
      </c>
      <c r="E435" s="17">
        <v>65.150000000000006</v>
      </c>
      <c r="F435">
        <v>0.12675400000000001</v>
      </c>
      <c r="G435" s="40"/>
      <c r="H435" s="17">
        <v>6486.5349999999999</v>
      </c>
      <c r="I435" s="40"/>
      <c r="J435" s="40"/>
      <c r="K435" s="40"/>
      <c r="N435" s="15"/>
      <c r="O435" s="21"/>
      <c r="P435" s="13"/>
    </row>
    <row r="436" spans="1:16">
      <c r="A436" s="16">
        <v>43319</v>
      </c>
      <c r="B436" s="17">
        <v>409.10500000000002</v>
      </c>
      <c r="C436" s="17">
        <v>0.39772149999999995</v>
      </c>
      <c r="D436" s="17">
        <v>112.92</v>
      </c>
      <c r="E436" s="17">
        <v>71.680000000000007</v>
      </c>
      <c r="F436">
        <v>0.14042399999999999</v>
      </c>
      <c r="G436" s="40"/>
      <c r="H436" s="17">
        <v>6947.4</v>
      </c>
      <c r="I436" s="40"/>
      <c r="J436" s="40"/>
      <c r="K436" s="40"/>
      <c r="N436" s="15"/>
      <c r="O436" s="21"/>
      <c r="P436" s="13"/>
    </row>
    <row r="437" spans="1:16">
      <c r="A437" s="16">
        <v>43318</v>
      </c>
      <c r="B437" s="17">
        <v>412.55500000000001</v>
      </c>
      <c r="C437" s="17">
        <v>0.42123699999999997</v>
      </c>
      <c r="D437" s="17">
        <v>116.28</v>
      </c>
      <c r="E437" s="17">
        <v>74.69</v>
      </c>
      <c r="F437">
        <v>0.1443325</v>
      </c>
      <c r="G437" s="40"/>
      <c r="H437" s="17">
        <v>7028.5450000000001</v>
      </c>
      <c r="I437" s="40"/>
      <c r="J437" s="40"/>
      <c r="K437" s="40"/>
      <c r="N437" s="15"/>
      <c r="O437" s="21"/>
      <c r="P437" s="13"/>
    </row>
    <row r="438" spans="1:16">
      <c r="A438" s="16">
        <v>43317</v>
      </c>
      <c r="B438" s="17">
        <v>410.53500000000003</v>
      </c>
      <c r="C438" s="17">
        <v>0.431058</v>
      </c>
      <c r="D438" s="17">
        <v>114.83500000000001</v>
      </c>
      <c r="E438" s="17">
        <v>73.844999999999999</v>
      </c>
      <c r="F438">
        <v>0.1452735</v>
      </c>
      <c r="G438" s="40"/>
      <c r="H438" s="17">
        <v>7021.7350000000006</v>
      </c>
      <c r="I438" s="40"/>
      <c r="J438" s="40"/>
      <c r="K438" s="40"/>
      <c r="N438" s="15"/>
      <c r="O438" s="21"/>
      <c r="P438" s="13"/>
    </row>
    <row r="439" spans="1:16">
      <c r="A439" s="16">
        <v>43316</v>
      </c>
      <c r="B439" s="17">
        <v>419.21500000000003</v>
      </c>
      <c r="C439" s="17">
        <v>0.43509149999999996</v>
      </c>
      <c r="D439" s="17">
        <v>117.245</v>
      </c>
      <c r="E439" s="17">
        <v>75.289999999999992</v>
      </c>
      <c r="F439">
        <v>0.14810400000000001</v>
      </c>
      <c r="G439" s="40"/>
      <c r="H439" s="17">
        <v>7240.78</v>
      </c>
      <c r="I439" s="40"/>
      <c r="J439" s="40"/>
      <c r="K439" s="40"/>
      <c r="N439" s="15"/>
      <c r="O439" s="21"/>
      <c r="P439" s="13"/>
    </row>
    <row r="440" spans="1:16">
      <c r="A440" s="16">
        <v>43315</v>
      </c>
      <c r="B440" s="17">
        <v>416.56</v>
      </c>
      <c r="C440" s="17">
        <v>0.43505700000000003</v>
      </c>
      <c r="D440" s="17">
        <v>119</v>
      </c>
      <c r="E440" s="17">
        <v>76.02</v>
      </c>
      <c r="F440">
        <v>0.15035599999999999</v>
      </c>
      <c r="G440" s="40"/>
      <c r="H440" s="17">
        <v>7445.3950000000004</v>
      </c>
      <c r="I440" s="40"/>
      <c r="J440" s="40"/>
      <c r="K440" s="40"/>
      <c r="N440" s="15"/>
      <c r="O440" s="21"/>
      <c r="P440" s="13"/>
    </row>
    <row r="441" spans="1:16">
      <c r="A441" s="16">
        <v>43314</v>
      </c>
      <c r="B441" s="17">
        <v>422.91999999999996</v>
      </c>
      <c r="C441" s="17">
        <v>0.43879200000000002</v>
      </c>
      <c r="D441" s="17">
        <v>125.795</v>
      </c>
      <c r="E441" s="17">
        <v>77.075000000000003</v>
      </c>
      <c r="F441">
        <v>0.1580395</v>
      </c>
      <c r="G441" s="40"/>
      <c r="H441" s="17">
        <v>7618.1049999999996</v>
      </c>
      <c r="I441" s="40"/>
      <c r="J441" s="40"/>
      <c r="K441" s="40"/>
      <c r="N441" s="15"/>
      <c r="O441" s="21"/>
      <c r="P441" s="13"/>
    </row>
    <row r="442" spans="1:16">
      <c r="A442" s="16">
        <v>43313</v>
      </c>
      <c r="B442" s="17">
        <v>434.66499999999996</v>
      </c>
      <c r="C442" s="17">
        <v>0.44315099999999996</v>
      </c>
      <c r="D442" s="17">
        <v>124.67</v>
      </c>
      <c r="E442" s="17">
        <v>78.564999999999998</v>
      </c>
      <c r="F442">
        <v>0.158944</v>
      </c>
      <c r="G442" s="40"/>
      <c r="H442" s="17">
        <v>7636.9949999999999</v>
      </c>
      <c r="I442" s="40"/>
      <c r="J442" s="40"/>
      <c r="K442" s="40"/>
      <c r="N442" s="15"/>
      <c r="O442" s="21"/>
      <c r="P442" s="13"/>
    </row>
    <row r="443" spans="1:16">
      <c r="A443" s="16">
        <v>43312</v>
      </c>
      <c r="B443" s="17">
        <v>457.25</v>
      </c>
      <c r="C443" s="17">
        <v>0.43693850000000001</v>
      </c>
      <c r="D443" s="17">
        <v>127.77500000000001</v>
      </c>
      <c r="E443" s="17">
        <v>79.875</v>
      </c>
      <c r="F443">
        <v>0.16614849999999998</v>
      </c>
      <c r="G443" s="40"/>
      <c r="H443" s="17">
        <v>7939.23</v>
      </c>
      <c r="I443" s="40"/>
      <c r="J443" s="40"/>
      <c r="K443" s="40"/>
      <c r="N443" s="15"/>
      <c r="O443" s="21"/>
      <c r="P443" s="13"/>
    </row>
    <row r="444" spans="1:16">
      <c r="A444" s="16">
        <v>43311</v>
      </c>
      <c r="B444" s="17">
        <v>467.39</v>
      </c>
      <c r="C444" s="17">
        <v>0.4457565</v>
      </c>
      <c r="D444" s="17">
        <v>132.32499999999999</v>
      </c>
      <c r="E444" s="17">
        <v>82.655000000000001</v>
      </c>
      <c r="F444">
        <v>0.17258799999999999</v>
      </c>
      <c r="G444" s="40"/>
      <c r="H444" s="17">
        <v>8076.5</v>
      </c>
      <c r="I444" s="40"/>
      <c r="J444" s="40"/>
      <c r="K444" s="40"/>
      <c r="N444" s="15"/>
      <c r="O444" s="21"/>
      <c r="P444" s="13"/>
    </row>
    <row r="445" spans="1:16">
      <c r="A445" s="16">
        <v>43310</v>
      </c>
      <c r="B445" s="17">
        <v>468.64</v>
      </c>
      <c r="C445" s="17">
        <v>0.4536945</v>
      </c>
      <c r="D445" s="17">
        <v>137.99</v>
      </c>
      <c r="E445" s="17">
        <v>84.294999999999987</v>
      </c>
      <c r="F445">
        <v>0.17746899999999999</v>
      </c>
      <c r="G445" s="40"/>
      <c r="H445" s="17">
        <v>8206.7200000000012</v>
      </c>
      <c r="I445" s="40"/>
      <c r="J445" s="40"/>
      <c r="K445" s="40"/>
      <c r="N445" s="15"/>
      <c r="O445" s="21"/>
      <c r="P445" s="13"/>
    </row>
    <row r="446" spans="1:16">
      <c r="A446" s="16">
        <v>43309</v>
      </c>
      <c r="B446" s="17">
        <v>470.63499999999999</v>
      </c>
      <c r="C446" s="17">
        <v>0.45293250000000002</v>
      </c>
      <c r="D446" s="17">
        <v>139.86500000000001</v>
      </c>
      <c r="E446" s="17">
        <v>83.72999999999999</v>
      </c>
      <c r="F446">
        <v>0.17626649999999999</v>
      </c>
      <c r="G446" s="40"/>
      <c r="H446" s="17">
        <v>8166.81</v>
      </c>
      <c r="I446" s="40"/>
      <c r="J446" s="40"/>
      <c r="K446" s="40"/>
      <c r="N446" s="15"/>
      <c r="O446" s="21"/>
      <c r="P446" s="13"/>
    </row>
    <row r="447" spans="1:16">
      <c r="A447" s="16">
        <v>43308</v>
      </c>
      <c r="B447" s="17">
        <v>468.61500000000001</v>
      </c>
      <c r="C447" s="17">
        <v>0.45235500000000001</v>
      </c>
      <c r="D447" s="17">
        <v>138.565</v>
      </c>
      <c r="E447" s="17">
        <v>83.63</v>
      </c>
      <c r="F447">
        <v>0.17481249999999998</v>
      </c>
      <c r="G447" s="40"/>
      <c r="H447" s="17">
        <v>8051.21</v>
      </c>
      <c r="I447" s="40"/>
      <c r="J447" s="40"/>
      <c r="K447" s="40"/>
      <c r="N447" s="15"/>
      <c r="O447" s="21"/>
      <c r="P447" s="13"/>
    </row>
    <row r="448" spans="1:16">
      <c r="A448" s="16">
        <v>43307</v>
      </c>
      <c r="B448" s="17">
        <v>478.01499999999999</v>
      </c>
      <c r="C448" s="17">
        <v>0.45691599999999999</v>
      </c>
      <c r="D448" s="17">
        <v>140.29500000000002</v>
      </c>
      <c r="E448" s="17">
        <v>85.60499999999999</v>
      </c>
      <c r="F448">
        <v>0.18043399999999998</v>
      </c>
      <c r="G448" s="40"/>
      <c r="H448" s="17">
        <v>8084.52</v>
      </c>
      <c r="I448" s="40"/>
      <c r="J448" s="40"/>
      <c r="K448" s="40"/>
      <c r="N448" s="15"/>
      <c r="O448" s="21"/>
      <c r="P448" s="13"/>
    </row>
    <row r="449" spans="1:16">
      <c r="A449" s="16">
        <v>43306</v>
      </c>
      <c r="B449" s="17">
        <v>481.39</v>
      </c>
      <c r="C449" s="17">
        <v>0.45812249999999999</v>
      </c>
      <c r="D449" s="17">
        <v>143.35500000000002</v>
      </c>
      <c r="E449" s="17">
        <v>87.664999999999992</v>
      </c>
      <c r="F449">
        <v>0.18040149999999999</v>
      </c>
      <c r="G449" s="40"/>
      <c r="H449" s="17">
        <v>8251.6149999999998</v>
      </c>
      <c r="I449" s="40"/>
      <c r="J449" s="40"/>
      <c r="K449" s="40"/>
      <c r="N449" s="15"/>
      <c r="O449" s="21"/>
      <c r="P449" s="13"/>
    </row>
    <row r="450" spans="1:16">
      <c r="A450" s="16">
        <v>43305</v>
      </c>
      <c r="B450" s="17">
        <v>466.14</v>
      </c>
      <c r="C450" s="17">
        <v>0.45269199999999998</v>
      </c>
      <c r="D450" s="17">
        <v>140.255</v>
      </c>
      <c r="E450" s="17">
        <v>85.610000000000014</v>
      </c>
      <c r="F450">
        <v>0.17581849999999999</v>
      </c>
      <c r="G450" s="40"/>
      <c r="H450" s="17">
        <v>8064.8850000000002</v>
      </c>
      <c r="I450" s="40"/>
      <c r="J450" s="40"/>
      <c r="K450" s="40"/>
      <c r="N450" s="15"/>
      <c r="O450" s="21"/>
      <c r="P450" s="13"/>
    </row>
    <row r="451" spans="1:16">
      <c r="A451" s="16">
        <v>43304</v>
      </c>
      <c r="B451" s="17">
        <v>464.60500000000002</v>
      </c>
      <c r="C451" s="17">
        <v>0.4531405</v>
      </c>
      <c r="D451" s="17">
        <v>134.285</v>
      </c>
      <c r="E451" s="17">
        <v>84.18</v>
      </c>
      <c r="F451">
        <v>0.18000549999999998</v>
      </c>
      <c r="G451" s="40"/>
      <c r="H451" s="17">
        <v>7590.3</v>
      </c>
      <c r="I451" s="40"/>
      <c r="J451" s="40"/>
      <c r="K451" s="40"/>
      <c r="N451" s="15"/>
      <c r="O451" s="21"/>
      <c r="P451" s="13"/>
    </row>
    <row r="452" spans="1:16">
      <c r="A452" s="16">
        <v>43303</v>
      </c>
      <c r="B452" s="17">
        <v>466.66999999999996</v>
      </c>
      <c r="C452" s="17">
        <v>0.45506449999999998</v>
      </c>
      <c r="D452" s="17">
        <v>130.63</v>
      </c>
      <c r="E452" s="17">
        <v>83.75</v>
      </c>
      <c r="F452">
        <v>0.1716675</v>
      </c>
      <c r="G452" s="40"/>
      <c r="H452" s="17">
        <v>7460.8850000000002</v>
      </c>
      <c r="I452" s="40"/>
      <c r="J452" s="40"/>
      <c r="K452" s="40"/>
      <c r="N452" s="15"/>
      <c r="O452" s="21"/>
      <c r="P452" s="13"/>
    </row>
    <row r="453" spans="1:16">
      <c r="A453" s="16">
        <v>43302</v>
      </c>
      <c r="B453" s="17">
        <v>459.38</v>
      </c>
      <c r="C453" s="17">
        <v>0.4485365</v>
      </c>
      <c r="D453" s="17">
        <v>130.1</v>
      </c>
      <c r="E453" s="17">
        <v>82.960000000000008</v>
      </c>
      <c r="F453">
        <v>0.168853</v>
      </c>
      <c r="G453" s="40"/>
      <c r="H453" s="17">
        <v>7350.0249999999996</v>
      </c>
      <c r="I453" s="40"/>
      <c r="J453" s="40"/>
      <c r="K453" s="40"/>
      <c r="N453" s="15"/>
      <c r="O453" s="21"/>
      <c r="P453" s="13"/>
    </row>
    <row r="454" spans="1:16">
      <c r="A454" s="16">
        <v>43301</v>
      </c>
      <c r="B454" s="17">
        <v>469.31</v>
      </c>
      <c r="C454" s="17">
        <v>0.456484</v>
      </c>
      <c r="D454" s="17">
        <v>134.185</v>
      </c>
      <c r="E454" s="17">
        <v>84.550000000000011</v>
      </c>
      <c r="F454">
        <v>0.17765700000000001</v>
      </c>
      <c r="G454" s="40"/>
      <c r="H454" s="17">
        <v>7458.9650000000001</v>
      </c>
      <c r="I454" s="40"/>
      <c r="J454" s="40"/>
      <c r="K454" s="40"/>
      <c r="N454" s="15"/>
      <c r="O454" s="21"/>
      <c r="P454" s="13"/>
    </row>
    <row r="455" spans="1:16">
      <c r="A455" s="16">
        <v>43300</v>
      </c>
      <c r="B455" s="17">
        <v>481.935</v>
      </c>
      <c r="C455" s="17">
        <v>0.48148049999999998</v>
      </c>
      <c r="D455" s="17">
        <v>141.11500000000001</v>
      </c>
      <c r="E455" s="17">
        <v>87.31</v>
      </c>
      <c r="F455">
        <v>0.18847350000000002</v>
      </c>
      <c r="G455" s="40"/>
      <c r="H455" s="17">
        <v>7394.96</v>
      </c>
      <c r="I455" s="40"/>
      <c r="J455" s="40"/>
      <c r="K455" s="40"/>
      <c r="N455" s="15"/>
      <c r="O455" s="21"/>
      <c r="P455" s="13"/>
    </row>
    <row r="456" spans="1:16">
      <c r="A456" s="16">
        <v>43299</v>
      </c>
      <c r="B456" s="17">
        <v>507.13499999999999</v>
      </c>
      <c r="C456" s="17">
        <v>0.49839699999999998</v>
      </c>
      <c r="D456" s="17">
        <v>143.74</v>
      </c>
      <c r="E456" s="17">
        <v>89.84</v>
      </c>
      <c r="F456">
        <v>0.19173899999999999</v>
      </c>
      <c r="G456" s="40"/>
      <c r="H456" s="17">
        <v>7407.73</v>
      </c>
      <c r="I456" s="40"/>
      <c r="J456" s="40"/>
      <c r="K456" s="40"/>
      <c r="N456" s="15"/>
      <c r="O456" s="21"/>
      <c r="P456" s="13"/>
    </row>
    <row r="457" spans="1:16">
      <c r="A457" s="16">
        <v>43298</v>
      </c>
      <c r="B457" s="17">
        <v>494.42999999999995</v>
      </c>
      <c r="C457" s="17">
        <v>0.49332599999999999</v>
      </c>
      <c r="D457" s="17">
        <v>140.97500000000002</v>
      </c>
      <c r="E457" s="17">
        <v>86.655000000000001</v>
      </c>
      <c r="F457">
        <v>0.18129699999999999</v>
      </c>
      <c r="G457" s="40"/>
      <c r="H457" s="17">
        <v>7035.7049999999999</v>
      </c>
      <c r="I457" s="40"/>
      <c r="J457" s="40"/>
      <c r="K457" s="40"/>
      <c r="N457" s="15"/>
      <c r="O457" s="21"/>
      <c r="P457" s="13"/>
    </row>
    <row r="458" spans="1:16">
      <c r="A458" s="16">
        <v>43297</v>
      </c>
      <c r="B458" s="17">
        <v>465.54</v>
      </c>
      <c r="C458" s="17">
        <v>0.463953</v>
      </c>
      <c r="D458" s="17">
        <v>129.16</v>
      </c>
      <c r="E458" s="17">
        <v>81.405000000000001</v>
      </c>
      <c r="F458">
        <v>0.168324</v>
      </c>
      <c r="G458" s="40"/>
      <c r="H458" s="17">
        <v>6549.38</v>
      </c>
      <c r="I458" s="40"/>
      <c r="J458" s="40"/>
      <c r="K458" s="40"/>
      <c r="N458" s="15"/>
      <c r="O458" s="21"/>
      <c r="P458" s="13"/>
    </row>
    <row r="459" spans="1:16">
      <c r="A459" s="16">
        <v>43296</v>
      </c>
      <c r="B459" s="17">
        <v>444.94</v>
      </c>
      <c r="C459" s="17">
        <v>0.44309050000000005</v>
      </c>
      <c r="D459" s="17">
        <v>123.77000000000001</v>
      </c>
      <c r="E459" s="17">
        <v>77.835000000000008</v>
      </c>
      <c r="F459">
        <v>0.161414</v>
      </c>
      <c r="G459" s="40"/>
      <c r="H459" s="17">
        <v>6329.9850000000006</v>
      </c>
      <c r="I459" s="40"/>
      <c r="J459" s="40"/>
      <c r="K459" s="40"/>
      <c r="N459" s="15"/>
      <c r="O459" s="21"/>
      <c r="P459" s="13"/>
    </row>
    <row r="460" spans="1:16">
      <c r="A460" s="16">
        <v>43295</v>
      </c>
      <c r="B460" s="17">
        <v>436.97</v>
      </c>
      <c r="C460" s="17">
        <v>0.43777049999999995</v>
      </c>
      <c r="D460" s="17">
        <v>122.435</v>
      </c>
      <c r="E460" s="17">
        <v>76.860000000000014</v>
      </c>
      <c r="F460">
        <v>0.15897899999999998</v>
      </c>
      <c r="G460" s="40"/>
      <c r="H460" s="17">
        <v>6255.2049999999999</v>
      </c>
      <c r="I460" s="40"/>
      <c r="J460" s="40"/>
      <c r="K460" s="40"/>
      <c r="N460" s="15"/>
      <c r="O460" s="21"/>
      <c r="P460" s="13"/>
    </row>
    <row r="461" spans="1:16">
      <c r="A461" s="16">
        <v>43294</v>
      </c>
      <c r="B461" s="17">
        <v>436.55</v>
      </c>
      <c r="C461" s="17">
        <v>0.43965650000000001</v>
      </c>
      <c r="D461" s="17">
        <v>122.655</v>
      </c>
      <c r="E461" s="17">
        <v>77.27000000000001</v>
      </c>
      <c r="F461">
        <v>0.15933700000000001</v>
      </c>
      <c r="G461" s="40"/>
      <c r="H461" s="17">
        <v>6251.3950000000004</v>
      </c>
      <c r="I461" s="40"/>
      <c r="J461" s="40"/>
      <c r="K461" s="40"/>
      <c r="N461" s="15"/>
      <c r="O461" s="21"/>
      <c r="P461" s="13"/>
    </row>
    <row r="462" spans="1:16">
      <c r="A462" s="16">
        <v>43293</v>
      </c>
      <c r="B462" s="17">
        <v>446.5</v>
      </c>
      <c r="C462" s="17">
        <v>0.43900249999999996</v>
      </c>
      <c r="D462" s="17">
        <v>122.125</v>
      </c>
      <c r="E462" s="17">
        <v>76.95</v>
      </c>
      <c r="F462">
        <v>0.16080650000000002</v>
      </c>
      <c r="G462" s="40"/>
      <c r="H462" s="17">
        <v>6266.76</v>
      </c>
      <c r="I462" s="40"/>
      <c r="J462" s="40"/>
      <c r="K462" s="40"/>
      <c r="N462" s="15"/>
      <c r="O462" s="21"/>
      <c r="P462" s="13"/>
    </row>
    <row r="463" spans="1:16">
      <c r="A463" s="16">
        <v>43292</v>
      </c>
      <c r="B463" s="17">
        <v>440.91999999999996</v>
      </c>
      <c r="C463" s="17">
        <v>0.4480595</v>
      </c>
      <c r="D463" s="17">
        <v>125.69499999999999</v>
      </c>
      <c r="E463" s="17">
        <v>78.435000000000002</v>
      </c>
      <c r="F463">
        <v>0.16471049999999998</v>
      </c>
      <c r="G463" s="40"/>
      <c r="H463" s="17">
        <v>6387.7150000000001</v>
      </c>
      <c r="I463" s="40"/>
      <c r="J463" s="40"/>
      <c r="K463" s="40"/>
      <c r="N463" s="15"/>
      <c r="O463" s="21"/>
      <c r="P463" s="13"/>
    </row>
    <row r="464" spans="1:16">
      <c r="A464" s="16">
        <v>43291</v>
      </c>
      <c r="B464" s="17">
        <v>477.24</v>
      </c>
      <c r="C464" s="17">
        <v>0.4587985</v>
      </c>
      <c r="D464" s="17">
        <v>129.14000000000001</v>
      </c>
      <c r="E464" s="17">
        <v>78.13</v>
      </c>
      <c r="F464">
        <v>0.17058600000000002</v>
      </c>
      <c r="G464" s="40"/>
      <c r="H464" s="17">
        <v>6544.23</v>
      </c>
      <c r="I464" s="40"/>
      <c r="J464" s="40"/>
      <c r="K464" s="40"/>
      <c r="N464" s="15"/>
      <c r="O464" s="21"/>
      <c r="P464" s="13"/>
    </row>
    <row r="465" spans="1:16">
      <c r="A465" s="16">
        <v>43290</v>
      </c>
      <c r="B465" s="17">
        <v>489.86500000000001</v>
      </c>
      <c r="C465" s="17">
        <v>0.47671350000000001</v>
      </c>
      <c r="D465" s="17">
        <v>138.32</v>
      </c>
      <c r="E465" s="17">
        <v>82.004999999999995</v>
      </c>
      <c r="F465">
        <v>0.1822375</v>
      </c>
      <c r="G465" s="40"/>
      <c r="H465" s="17">
        <v>6781.51</v>
      </c>
      <c r="I465" s="40"/>
      <c r="J465" s="40"/>
      <c r="K465" s="40"/>
      <c r="N465" s="15"/>
      <c r="O465" s="21"/>
      <c r="P465" s="13"/>
    </row>
    <row r="466" spans="1:16">
      <c r="A466" s="16">
        <v>43289</v>
      </c>
      <c r="B466" s="17">
        <v>497.63499999999999</v>
      </c>
      <c r="C466" s="17">
        <v>0.48543049999999999</v>
      </c>
      <c r="D466" s="17">
        <v>137.25</v>
      </c>
      <c r="E466" s="17">
        <v>84.43</v>
      </c>
      <c r="F466">
        <v>0.18738949999999999</v>
      </c>
      <c r="G466" s="40"/>
      <c r="H466" s="17">
        <v>6816.9449999999997</v>
      </c>
      <c r="I466" s="40"/>
      <c r="J466" s="40"/>
      <c r="K466" s="40"/>
      <c r="N466" s="15"/>
      <c r="O466" s="21"/>
      <c r="P466" s="13"/>
    </row>
    <row r="467" spans="1:16">
      <c r="A467" s="16">
        <v>43288</v>
      </c>
      <c r="B467" s="17">
        <v>482.86</v>
      </c>
      <c r="C467" s="17">
        <v>0.48009650000000004</v>
      </c>
      <c r="D467" s="17">
        <v>133.18</v>
      </c>
      <c r="E467" s="17">
        <v>83.45</v>
      </c>
      <c r="F467">
        <v>0.18589600000000001</v>
      </c>
      <c r="G467" s="40"/>
      <c r="H467" s="17">
        <v>6721.6149999999998</v>
      </c>
      <c r="I467" s="40"/>
      <c r="J467" s="40"/>
      <c r="K467" s="40"/>
      <c r="N467" s="15"/>
      <c r="O467" s="21"/>
      <c r="P467" s="13"/>
    </row>
    <row r="468" spans="1:16">
      <c r="A468" s="16">
        <v>43287</v>
      </c>
      <c r="B468" s="17">
        <v>477.005</v>
      </c>
      <c r="C468" s="17">
        <v>0.47194349999999996</v>
      </c>
      <c r="D468" s="17">
        <v>135.16500000000002</v>
      </c>
      <c r="E468" s="17">
        <v>82.96</v>
      </c>
      <c r="F468">
        <v>0.1858485</v>
      </c>
      <c r="G468" s="40"/>
      <c r="H468" s="17">
        <v>6617.2449999999999</v>
      </c>
      <c r="I468" s="40"/>
      <c r="J468" s="40"/>
      <c r="K468" s="40"/>
      <c r="N468" s="15"/>
      <c r="O468" s="21"/>
      <c r="P468" s="13"/>
    </row>
    <row r="469" spans="1:16">
      <c r="A469" s="16">
        <v>43286</v>
      </c>
      <c r="B469" s="17">
        <v>475.26</v>
      </c>
      <c r="C469" s="17">
        <v>0.485184</v>
      </c>
      <c r="D469" s="17">
        <v>138.04500000000002</v>
      </c>
      <c r="E469" s="17">
        <v>84.605000000000004</v>
      </c>
      <c r="F469">
        <v>0.1910405</v>
      </c>
      <c r="G469" s="40"/>
      <c r="H469" s="17">
        <v>6648.0949999999993</v>
      </c>
      <c r="I469" s="40"/>
      <c r="J469" s="40"/>
      <c r="K469" s="40"/>
      <c r="N469" s="15"/>
      <c r="O469" s="21"/>
      <c r="P469" s="13"/>
    </row>
    <row r="470" spans="1:16">
      <c r="A470" s="16">
        <v>43285</v>
      </c>
      <c r="B470" s="17">
        <v>472.79499999999996</v>
      </c>
      <c r="C470" s="17">
        <v>0.48968900000000004</v>
      </c>
      <c r="D470" s="17">
        <v>141.85500000000002</v>
      </c>
      <c r="E470" s="17">
        <v>86.57</v>
      </c>
      <c r="F470">
        <v>0.189391</v>
      </c>
      <c r="G470" s="40"/>
      <c r="H470" s="17">
        <v>6611.1900000000005</v>
      </c>
      <c r="I470" s="40"/>
      <c r="J470" s="40"/>
      <c r="K470" s="40"/>
      <c r="N470" s="15"/>
      <c r="O470" s="21"/>
      <c r="P470" s="13"/>
    </row>
    <row r="471" spans="1:16">
      <c r="A471" s="16">
        <v>43284</v>
      </c>
      <c r="B471" s="17">
        <v>479.62</v>
      </c>
      <c r="C471" s="17">
        <v>0.49826950000000003</v>
      </c>
      <c r="D471" s="17">
        <v>140.465</v>
      </c>
      <c r="E471" s="17">
        <v>87.004999999999995</v>
      </c>
      <c r="F471">
        <v>0.19843749999999999</v>
      </c>
      <c r="G471" s="40"/>
      <c r="H471" s="17">
        <v>6559.5599999999995</v>
      </c>
      <c r="I471" s="40"/>
      <c r="J471" s="40"/>
      <c r="K471" s="40"/>
      <c r="N471" s="15"/>
      <c r="O471" s="21"/>
      <c r="P471" s="13"/>
    </row>
    <row r="472" spans="1:16">
      <c r="A472" s="16">
        <v>43283</v>
      </c>
      <c r="B472" s="17">
        <v>466.47500000000002</v>
      </c>
      <c r="C472" s="17">
        <v>0.47138150000000001</v>
      </c>
      <c r="D472" s="17">
        <v>135.60000000000002</v>
      </c>
      <c r="E472" s="17">
        <v>82.47999999999999</v>
      </c>
      <c r="F472">
        <v>0.18540400000000001</v>
      </c>
      <c r="G472" s="40"/>
      <c r="H472" s="17">
        <v>6494.78</v>
      </c>
      <c r="I472" s="40"/>
      <c r="J472" s="40"/>
      <c r="K472" s="40"/>
      <c r="N472" s="15"/>
      <c r="O472" s="21"/>
      <c r="P472" s="13"/>
    </row>
    <row r="473" spans="1:16">
      <c r="A473" s="16">
        <v>43282</v>
      </c>
      <c r="B473" s="17">
        <v>456.19</v>
      </c>
      <c r="C473" s="17">
        <v>0.45854800000000001</v>
      </c>
      <c r="D473" s="17">
        <v>129.96</v>
      </c>
      <c r="E473" s="17">
        <v>79.984999999999999</v>
      </c>
      <c r="F473">
        <v>0.16621249999999999</v>
      </c>
      <c r="G473" s="40"/>
      <c r="H473" s="17">
        <v>6361.07</v>
      </c>
      <c r="I473" s="40"/>
      <c r="J473" s="40"/>
      <c r="K473" s="40"/>
      <c r="N473" s="15"/>
      <c r="O473" s="21"/>
      <c r="P473" s="13"/>
    </row>
    <row r="474" spans="1:16">
      <c r="A474" s="16">
        <v>43281</v>
      </c>
      <c r="B474" s="17">
        <v>447.505</v>
      </c>
      <c r="C474" s="17">
        <v>0.46712949999999998</v>
      </c>
      <c r="D474" s="17">
        <v>130.89499999999998</v>
      </c>
      <c r="E474" s="17">
        <v>81.094999999999999</v>
      </c>
      <c r="F474">
        <v>0.15920200000000001</v>
      </c>
      <c r="G474" s="40"/>
      <c r="H474" s="17">
        <v>6339.8649999999998</v>
      </c>
      <c r="I474" s="40"/>
      <c r="J474" s="40"/>
      <c r="K474" s="40"/>
      <c r="N474" s="15"/>
      <c r="O474" s="21"/>
      <c r="P474" s="13"/>
    </row>
    <row r="475" spans="1:16">
      <c r="A475" s="16">
        <v>43280</v>
      </c>
      <c r="B475" s="17">
        <v>432.19</v>
      </c>
      <c r="C475" s="17">
        <v>0.44282100000000002</v>
      </c>
      <c r="D475" s="17">
        <v>121.66</v>
      </c>
      <c r="E475" s="17">
        <v>76.675000000000011</v>
      </c>
      <c r="F475">
        <v>0.14857999999999999</v>
      </c>
      <c r="G475" s="40"/>
      <c r="H475" s="17">
        <v>6048.7049999999999</v>
      </c>
      <c r="I475" s="40"/>
      <c r="J475" s="40"/>
      <c r="K475" s="40"/>
      <c r="N475" s="15"/>
      <c r="O475" s="21"/>
      <c r="P475" s="13"/>
    </row>
    <row r="476" spans="1:16">
      <c r="A476" s="16">
        <v>43279</v>
      </c>
      <c r="B476" s="17">
        <v>442.95500000000004</v>
      </c>
      <c r="C476" s="17">
        <v>0.45871649999999997</v>
      </c>
      <c r="D476" s="17">
        <v>124.43</v>
      </c>
      <c r="E476" s="17">
        <v>77.740000000000009</v>
      </c>
      <c r="F476">
        <v>0.14914650000000002</v>
      </c>
      <c r="G476" s="40"/>
      <c r="H476" s="17">
        <v>6021.73</v>
      </c>
      <c r="I476" s="40"/>
      <c r="J476" s="40"/>
      <c r="K476" s="40"/>
      <c r="N476" s="15"/>
      <c r="O476" s="21"/>
      <c r="P476" s="13"/>
    </row>
    <row r="477" spans="1:16">
      <c r="A477" s="16">
        <v>43278</v>
      </c>
      <c r="B477" s="17">
        <v>438.24</v>
      </c>
      <c r="C477" s="17">
        <v>0.46235899999999996</v>
      </c>
      <c r="D477" s="17">
        <v>124.97999999999999</v>
      </c>
      <c r="E477" s="17">
        <v>78.599999999999994</v>
      </c>
      <c r="F477">
        <v>0.15047450000000001</v>
      </c>
      <c r="G477" s="40"/>
      <c r="H477" s="17">
        <v>6116.4250000000002</v>
      </c>
      <c r="I477" s="40"/>
      <c r="J477" s="40"/>
      <c r="K477" s="40"/>
      <c r="N477" s="15"/>
      <c r="O477" s="21"/>
      <c r="P477" s="13"/>
    </row>
    <row r="478" spans="1:16">
      <c r="A478" s="16">
        <v>43277</v>
      </c>
      <c r="B478" s="17">
        <v>460.97</v>
      </c>
      <c r="C478" s="17">
        <v>0.46943650000000003</v>
      </c>
      <c r="D478" s="17">
        <v>125.17500000000001</v>
      </c>
      <c r="E478" s="17">
        <v>79.674999999999997</v>
      </c>
      <c r="F478">
        <v>0.15620000000000001</v>
      </c>
      <c r="G478" s="40"/>
      <c r="H478" s="17">
        <v>6191.915</v>
      </c>
      <c r="I478" s="40"/>
      <c r="J478" s="40"/>
      <c r="K478" s="40"/>
      <c r="N478" s="15"/>
      <c r="O478" s="21"/>
      <c r="P478" s="13"/>
    </row>
    <row r="479" spans="1:16">
      <c r="A479" s="16">
        <v>43276</v>
      </c>
      <c r="B479" s="17">
        <v>463.14</v>
      </c>
      <c r="C479" s="17">
        <v>0.48333499999999996</v>
      </c>
      <c r="D479" s="17">
        <v>125.245</v>
      </c>
      <c r="E479" s="17">
        <v>82.544999999999987</v>
      </c>
      <c r="F479">
        <v>0.1567595</v>
      </c>
      <c r="G479" s="40"/>
      <c r="H479" s="17">
        <v>6223.5249999999996</v>
      </c>
      <c r="I479" s="40"/>
      <c r="J479" s="40"/>
      <c r="K479" s="40"/>
      <c r="N479" s="15"/>
      <c r="O479" s="21"/>
      <c r="P479" s="13"/>
    </row>
    <row r="480" spans="1:16">
      <c r="A480" s="16">
        <v>43275</v>
      </c>
      <c r="B480" s="17">
        <v>475.065</v>
      </c>
      <c r="C480" s="17">
        <v>0.47188649999999999</v>
      </c>
      <c r="D480" s="17">
        <v>116.70500000000001</v>
      </c>
      <c r="E480" s="17">
        <v>78.84</v>
      </c>
      <c r="F480">
        <v>0.1539875</v>
      </c>
      <c r="G480" s="40"/>
      <c r="H480" s="17">
        <v>6025.0949999999993</v>
      </c>
      <c r="I480" s="40"/>
      <c r="J480" s="40"/>
      <c r="K480" s="40"/>
      <c r="N480" s="15"/>
      <c r="O480" s="21"/>
      <c r="P480" s="13"/>
    </row>
    <row r="481" spans="1:16">
      <c r="A481" s="16">
        <v>43274</v>
      </c>
      <c r="B481" s="17">
        <v>472.7</v>
      </c>
      <c r="C481" s="17">
        <v>0.48879349999999999</v>
      </c>
      <c r="D481" s="17">
        <v>114.625</v>
      </c>
      <c r="E481" s="17">
        <v>84</v>
      </c>
      <c r="F481">
        <v>0.16526200000000002</v>
      </c>
      <c r="G481" s="40"/>
      <c r="H481" s="17">
        <v>6148.3150000000005</v>
      </c>
      <c r="I481" s="40"/>
      <c r="J481" s="40"/>
      <c r="K481" s="40"/>
      <c r="N481" s="15"/>
      <c r="O481" s="21"/>
      <c r="P481" s="13"/>
    </row>
    <row r="482" spans="1:16">
      <c r="A482" s="16">
        <v>43273</v>
      </c>
      <c r="B482" s="17">
        <v>527.19000000000005</v>
      </c>
      <c r="C482" s="17">
        <v>0.50618849999999993</v>
      </c>
      <c r="D482" s="17">
        <v>115.655</v>
      </c>
      <c r="E482" s="17">
        <v>89.26</v>
      </c>
      <c r="F482">
        <v>0.17375099999999999</v>
      </c>
      <c r="G482" s="40"/>
      <c r="H482" s="17">
        <v>6376.84</v>
      </c>
      <c r="I482" s="40"/>
      <c r="J482" s="40"/>
      <c r="K482" s="40"/>
      <c r="N482" s="15"/>
      <c r="O482" s="21"/>
      <c r="P482" s="13"/>
    </row>
    <row r="483" spans="1:16">
      <c r="A483" s="16">
        <v>43272</v>
      </c>
      <c r="B483" s="17">
        <v>540.08500000000004</v>
      </c>
      <c r="C483" s="17">
        <v>0.538852</v>
      </c>
      <c r="D483" s="17">
        <v>122.765</v>
      </c>
      <c r="E483" s="17">
        <v>97.615000000000009</v>
      </c>
      <c r="F483">
        <v>0.19140249999999998</v>
      </c>
      <c r="G483" s="40"/>
      <c r="H483" s="17">
        <v>6763.0550000000003</v>
      </c>
      <c r="I483" s="40"/>
      <c r="J483" s="40"/>
      <c r="K483" s="40"/>
      <c r="N483" s="15"/>
      <c r="O483" s="21"/>
      <c r="P483" s="13"/>
    </row>
    <row r="484" spans="1:16">
      <c r="A484" s="16">
        <v>43271</v>
      </c>
      <c r="B484" s="17">
        <v>539.76499999999999</v>
      </c>
      <c r="C484" s="17">
        <v>0.53820650000000003</v>
      </c>
      <c r="D484" s="17">
        <v>123.13499999999999</v>
      </c>
      <c r="E484" s="17">
        <v>97.585000000000008</v>
      </c>
      <c r="F484">
        <v>0.19527800000000001</v>
      </c>
      <c r="G484" s="40"/>
      <c r="H484" s="17">
        <v>6716.72</v>
      </c>
      <c r="I484" s="40"/>
      <c r="J484" s="40"/>
      <c r="K484" s="40"/>
      <c r="N484" s="15"/>
      <c r="O484" s="21"/>
      <c r="P484" s="13"/>
    </row>
    <row r="485" spans="1:16">
      <c r="A485" s="16">
        <v>43270</v>
      </c>
      <c r="B485" s="17">
        <v>530.68499999999995</v>
      </c>
      <c r="C485" s="17">
        <v>0.54632700000000001</v>
      </c>
      <c r="D485" s="17">
        <v>127.45500000000001</v>
      </c>
      <c r="E485" s="17">
        <v>99.11</v>
      </c>
      <c r="F485">
        <v>0.198767</v>
      </c>
      <c r="G485" s="40"/>
      <c r="H485" s="17">
        <v>6766.21</v>
      </c>
      <c r="I485" s="40"/>
      <c r="J485" s="40"/>
      <c r="K485" s="40"/>
      <c r="N485" s="15"/>
      <c r="O485" s="21"/>
      <c r="P485" s="13"/>
    </row>
    <row r="486" spans="1:16">
      <c r="A486" s="16">
        <v>43269</v>
      </c>
      <c r="B486" s="17">
        <v>510.59</v>
      </c>
      <c r="C486" s="17">
        <v>0.52981349999999994</v>
      </c>
      <c r="D486" s="17">
        <v>124.72999999999999</v>
      </c>
      <c r="E486" s="17">
        <v>96.86</v>
      </c>
      <c r="F486">
        <v>0.1961165</v>
      </c>
      <c r="G486" s="40"/>
      <c r="H486" s="17">
        <v>6613.91</v>
      </c>
      <c r="I486" s="40"/>
      <c r="J486" s="40"/>
      <c r="K486" s="40"/>
      <c r="N486" s="15"/>
      <c r="O486" s="21"/>
      <c r="P486" s="13"/>
    </row>
    <row r="487" spans="1:16">
      <c r="A487" s="16">
        <v>43268</v>
      </c>
      <c r="B487" s="17">
        <v>503.54999999999995</v>
      </c>
      <c r="C487" s="17">
        <v>0.53204800000000008</v>
      </c>
      <c r="D487" s="17">
        <v>125.245</v>
      </c>
      <c r="E487" s="17">
        <v>97.094999999999999</v>
      </c>
      <c r="F487">
        <v>0.19627349999999999</v>
      </c>
      <c r="G487" s="40"/>
      <c r="H487" s="17">
        <v>6544.1900000000005</v>
      </c>
      <c r="I487" s="40"/>
      <c r="J487" s="40"/>
      <c r="K487" s="40"/>
      <c r="N487" s="15"/>
      <c r="O487" s="21"/>
      <c r="P487" s="13"/>
    </row>
    <row r="488" spans="1:16">
      <c r="A488" s="16">
        <v>43267</v>
      </c>
      <c r="B488" s="17">
        <v>496.81500000000005</v>
      </c>
      <c r="C488" s="17">
        <v>0.53144049999999998</v>
      </c>
      <c r="D488" s="17">
        <v>124.955</v>
      </c>
      <c r="E488" s="17">
        <v>96.16</v>
      </c>
      <c r="F488">
        <v>0.19449149999999998</v>
      </c>
      <c r="G488" s="40"/>
      <c r="H488" s="17">
        <v>6497.3899999999994</v>
      </c>
      <c r="I488" s="40"/>
      <c r="J488" s="40"/>
      <c r="K488" s="40"/>
      <c r="N488" s="15"/>
      <c r="O488" s="21"/>
      <c r="P488" s="13"/>
    </row>
    <row r="489" spans="1:16">
      <c r="A489" s="16">
        <v>43266</v>
      </c>
      <c r="B489" s="17">
        <v>520.89</v>
      </c>
      <c r="C489" s="17">
        <v>0.54718149999999999</v>
      </c>
      <c r="D489" s="17">
        <v>128.05000000000001</v>
      </c>
      <c r="E489" s="17">
        <v>98.35499999999999</v>
      </c>
      <c r="F489">
        <v>0.19878200000000001</v>
      </c>
      <c r="G489" s="40"/>
      <c r="H489" s="17">
        <v>6557.4750000000004</v>
      </c>
      <c r="I489" s="40"/>
      <c r="J489" s="40"/>
      <c r="K489" s="40"/>
      <c r="N489" s="15"/>
      <c r="O489" s="21"/>
      <c r="P489" s="13"/>
    </row>
    <row r="490" spans="1:16">
      <c r="A490" s="16">
        <v>43265</v>
      </c>
      <c r="B490" s="17">
        <v>500.96</v>
      </c>
      <c r="C490" s="17">
        <v>0.54860200000000003</v>
      </c>
      <c r="D490" s="17">
        <v>126.205</v>
      </c>
      <c r="E490" s="17">
        <v>98.015000000000001</v>
      </c>
      <c r="F490">
        <v>0.19814900000000002</v>
      </c>
      <c r="G490" s="40"/>
      <c r="H490" s="17">
        <v>6520.8</v>
      </c>
      <c r="I490" s="40"/>
      <c r="J490" s="40"/>
      <c r="K490" s="40"/>
      <c r="N490" s="15"/>
      <c r="O490" s="21"/>
      <c r="P490" s="13"/>
    </row>
    <row r="491" spans="1:16">
      <c r="A491" s="16">
        <v>43264</v>
      </c>
      <c r="B491" s="17">
        <v>499.96</v>
      </c>
      <c r="C491" s="17">
        <v>0.54083900000000007</v>
      </c>
      <c r="D491" s="17">
        <v>120.03999999999999</v>
      </c>
      <c r="E491" s="17">
        <v>96.12</v>
      </c>
      <c r="F491">
        <v>0.19824</v>
      </c>
      <c r="G491" s="40"/>
      <c r="H491" s="17">
        <v>6458.6450000000004</v>
      </c>
      <c r="I491" s="40"/>
      <c r="J491" s="40"/>
      <c r="K491" s="40"/>
      <c r="N491" s="15"/>
      <c r="O491" s="21"/>
      <c r="P491" s="13"/>
    </row>
    <row r="492" spans="1:16">
      <c r="A492" s="16">
        <v>43263</v>
      </c>
      <c r="B492" s="17">
        <v>535.83500000000004</v>
      </c>
      <c r="C492" s="17">
        <v>0.57939600000000002</v>
      </c>
      <c r="D492" s="17">
        <v>129.80500000000001</v>
      </c>
      <c r="E492" s="17">
        <v>103.715</v>
      </c>
      <c r="F492">
        <v>0.2131345</v>
      </c>
      <c r="G492" s="40"/>
      <c r="H492" s="17">
        <v>6725.02</v>
      </c>
      <c r="I492" s="40"/>
      <c r="J492" s="40"/>
      <c r="K492" s="40"/>
      <c r="N492" s="15"/>
      <c r="O492" s="21"/>
      <c r="P492" s="13"/>
    </row>
    <row r="493" spans="1:16">
      <c r="A493" s="16">
        <v>43262</v>
      </c>
      <c r="B493" s="17">
        <v>530.86</v>
      </c>
      <c r="C493" s="17">
        <v>0.58639350000000001</v>
      </c>
      <c r="D493" s="17">
        <v>136.51</v>
      </c>
      <c r="E493" s="17">
        <v>106.485</v>
      </c>
      <c r="F493">
        <v>0.2204005</v>
      </c>
      <c r="G493" s="40"/>
      <c r="H493" s="17">
        <v>6808.4050000000007</v>
      </c>
      <c r="I493" s="40"/>
      <c r="J493" s="40"/>
      <c r="K493" s="40"/>
      <c r="N493" s="15"/>
      <c r="O493" s="21"/>
      <c r="P493" s="13"/>
    </row>
    <row r="494" spans="1:16">
      <c r="A494" s="16">
        <v>43261</v>
      </c>
      <c r="B494" s="17">
        <v>594.34</v>
      </c>
      <c r="C494" s="17">
        <v>0.61037549999999996</v>
      </c>
      <c r="D494" s="17">
        <v>143.54000000000002</v>
      </c>
      <c r="E494" s="17">
        <v>110.82</v>
      </c>
      <c r="F494">
        <v>0.22872500000000001</v>
      </c>
      <c r="G494" s="40"/>
      <c r="H494" s="17">
        <v>7104.3099999999995</v>
      </c>
      <c r="I494" s="40"/>
      <c r="J494" s="40"/>
      <c r="K494" s="40"/>
      <c r="N494" s="15"/>
      <c r="O494" s="21"/>
      <c r="P494" s="13"/>
    </row>
    <row r="495" spans="1:16">
      <c r="A495" s="16">
        <v>43260</v>
      </c>
      <c r="B495" s="17">
        <v>604.745</v>
      </c>
      <c r="C495" s="17">
        <v>0.66932400000000003</v>
      </c>
      <c r="D495" s="17">
        <v>157.5</v>
      </c>
      <c r="E495" s="17">
        <v>119.38499999999999</v>
      </c>
      <c r="F495">
        <v>0.25351400000000002</v>
      </c>
      <c r="G495" s="40"/>
      <c r="H495" s="17">
        <v>7607.78</v>
      </c>
      <c r="I495" s="40"/>
      <c r="J495" s="40"/>
      <c r="K495" s="40"/>
      <c r="N495" s="15"/>
      <c r="O495" s="21"/>
      <c r="P495" s="13"/>
    </row>
    <row r="496" spans="1:16">
      <c r="A496" s="16">
        <v>43259</v>
      </c>
      <c r="B496" s="17">
        <v>607.125</v>
      </c>
      <c r="C496" s="17">
        <v>0.67023600000000005</v>
      </c>
      <c r="D496" s="17">
        <v>161.22500000000002</v>
      </c>
      <c r="E496" s="17">
        <v>120.33</v>
      </c>
      <c r="F496">
        <v>0.25227250000000001</v>
      </c>
      <c r="G496" s="40"/>
      <c r="H496" s="17">
        <v>7628.2950000000001</v>
      </c>
      <c r="I496" s="40"/>
      <c r="J496" s="40"/>
      <c r="K496" s="40"/>
      <c r="N496" s="15"/>
      <c r="O496" s="21"/>
      <c r="P496" s="13"/>
    </row>
    <row r="497" spans="1:16">
      <c r="A497" s="16">
        <v>43258</v>
      </c>
      <c r="B497" s="17">
        <v>611.91499999999996</v>
      </c>
      <c r="C497" s="17">
        <v>0.68068450000000003</v>
      </c>
      <c r="D497" s="17">
        <v>167.07499999999999</v>
      </c>
      <c r="E497" s="17">
        <v>121.4</v>
      </c>
      <c r="F497">
        <v>0.26414300000000002</v>
      </c>
      <c r="G497" s="40"/>
      <c r="H497" s="17">
        <v>7696.0450000000001</v>
      </c>
      <c r="I497" s="40"/>
      <c r="J497" s="40"/>
      <c r="K497" s="40"/>
      <c r="N497" s="15"/>
      <c r="O497" s="21"/>
      <c r="P497" s="13"/>
    </row>
    <row r="498" spans="1:16">
      <c r="A498" s="16">
        <v>43257</v>
      </c>
      <c r="B498" s="17">
        <v>610.95000000000005</v>
      </c>
      <c r="C498" s="17">
        <v>0.67086350000000006</v>
      </c>
      <c r="D498" s="17">
        <v>164.94</v>
      </c>
      <c r="E498" s="17">
        <v>120.35</v>
      </c>
      <c r="F498">
        <v>0.24911349999999999</v>
      </c>
      <c r="G498" s="40"/>
      <c r="H498" s="17">
        <v>7591.22</v>
      </c>
      <c r="I498" s="40"/>
      <c r="J498" s="40"/>
      <c r="K498" s="40"/>
      <c r="N498" s="15"/>
      <c r="O498" s="21"/>
      <c r="P498" s="13"/>
    </row>
    <row r="499" spans="1:16">
      <c r="A499" s="16">
        <v>43256</v>
      </c>
      <c r="B499" s="17">
        <v>602.37</v>
      </c>
      <c r="C499" s="17">
        <v>0.66263399999999995</v>
      </c>
      <c r="D499" s="17">
        <v>163.065</v>
      </c>
      <c r="E499" s="17">
        <v>119.22499999999999</v>
      </c>
      <c r="F499">
        <v>0.2474085</v>
      </c>
      <c r="G499" s="40"/>
      <c r="H499" s="17">
        <v>7520.1149999999998</v>
      </c>
      <c r="I499" s="40"/>
      <c r="J499" s="40"/>
      <c r="K499" s="40"/>
      <c r="N499" s="15"/>
      <c r="O499" s="21"/>
      <c r="P499" s="13"/>
    </row>
    <row r="500" spans="1:16">
      <c r="A500" s="16">
        <v>43255</v>
      </c>
      <c r="B500" s="17">
        <v>621.43499999999995</v>
      </c>
      <c r="C500" s="17">
        <v>0.67411299999999996</v>
      </c>
      <c r="D500" s="17">
        <v>164.17500000000001</v>
      </c>
      <c r="E500" s="17">
        <v>122.53</v>
      </c>
      <c r="F500">
        <v>0.25560699999999997</v>
      </c>
      <c r="G500" s="40"/>
      <c r="H500" s="17">
        <v>7613.93</v>
      </c>
      <c r="I500" s="40"/>
      <c r="J500" s="40"/>
      <c r="K500" s="40"/>
      <c r="N500" s="15"/>
      <c r="O500" s="21"/>
      <c r="P500" s="13"/>
    </row>
    <row r="501" spans="1:16">
      <c r="A501" s="16">
        <v>43254</v>
      </c>
      <c r="B501" s="17">
        <v>607.88499999999999</v>
      </c>
      <c r="C501" s="17">
        <v>0.65724249999999995</v>
      </c>
      <c r="D501" s="17">
        <v>169.38499999999999</v>
      </c>
      <c r="E501" s="17">
        <v>124.87</v>
      </c>
      <c r="F501">
        <v>0.26810400000000001</v>
      </c>
      <c r="G501" s="40"/>
      <c r="H501" s="17">
        <v>7683.9650000000001</v>
      </c>
      <c r="I501" s="40"/>
      <c r="J501" s="40"/>
      <c r="K501" s="40"/>
      <c r="N501" s="15"/>
      <c r="O501" s="21"/>
      <c r="P501" s="13"/>
    </row>
    <row r="502" spans="1:16">
      <c r="A502" s="16">
        <v>43253</v>
      </c>
      <c r="B502" s="17">
        <v>588.755</v>
      </c>
      <c r="C502" s="17">
        <v>0.6342295</v>
      </c>
      <c r="D502" s="17">
        <v>161.76</v>
      </c>
      <c r="E502" s="17">
        <v>121.425</v>
      </c>
      <c r="F502">
        <v>0.25851250000000003</v>
      </c>
      <c r="G502" s="40"/>
      <c r="H502" s="17">
        <v>7596.5450000000001</v>
      </c>
      <c r="I502" s="40"/>
      <c r="J502" s="40"/>
      <c r="K502" s="40"/>
      <c r="N502" s="15"/>
      <c r="O502" s="21"/>
      <c r="P502" s="13"/>
    </row>
    <row r="503" spans="1:16">
      <c r="A503" s="16">
        <v>43252</v>
      </c>
      <c r="B503" s="17">
        <v>583.88</v>
      </c>
      <c r="C503" s="17">
        <v>0.61694650000000006</v>
      </c>
      <c r="D503" s="17">
        <v>155.71</v>
      </c>
      <c r="E503" s="17">
        <v>118.66</v>
      </c>
      <c r="F503">
        <v>0.25293500000000002</v>
      </c>
      <c r="G503" s="40"/>
      <c r="H503" s="17">
        <v>7506.0349999999999</v>
      </c>
      <c r="I503" s="40"/>
      <c r="J503" s="40"/>
      <c r="K503" s="40"/>
      <c r="N503" s="15"/>
      <c r="O503" s="21"/>
      <c r="P503" s="13"/>
    </row>
    <row r="504" spans="1:16">
      <c r="A504" s="16">
        <v>43251</v>
      </c>
      <c r="B504" s="17">
        <v>572.02</v>
      </c>
      <c r="C504" s="17">
        <v>0.60886249999999997</v>
      </c>
      <c r="D504" s="17">
        <v>156.74</v>
      </c>
      <c r="E504" s="17">
        <v>118.61500000000001</v>
      </c>
      <c r="F504">
        <v>0.24294850000000001</v>
      </c>
      <c r="G504" s="40"/>
      <c r="H504" s="17">
        <v>7485.0149999999994</v>
      </c>
      <c r="I504" s="40"/>
      <c r="J504" s="40"/>
      <c r="K504" s="40"/>
      <c r="N504" s="15"/>
      <c r="O504" s="21"/>
      <c r="P504" s="13"/>
    </row>
    <row r="505" spans="1:16">
      <c r="A505" s="16">
        <v>43250</v>
      </c>
      <c r="B505" s="17">
        <v>574.98500000000001</v>
      </c>
      <c r="C505" s="17">
        <v>0.60886850000000003</v>
      </c>
      <c r="D505" s="17">
        <v>157.07</v>
      </c>
      <c r="E505" s="17">
        <v>119.19999999999999</v>
      </c>
      <c r="F505">
        <v>0.24139850000000002</v>
      </c>
      <c r="G505" s="40"/>
      <c r="H505" s="17">
        <v>7443.6850000000004</v>
      </c>
      <c r="I505" s="40"/>
      <c r="J505" s="40"/>
      <c r="K505" s="40"/>
      <c r="N505" s="15"/>
      <c r="O505" s="21"/>
      <c r="P505" s="13"/>
    </row>
    <row r="506" spans="1:16">
      <c r="A506" s="16">
        <v>43249</v>
      </c>
      <c r="B506" s="17">
        <v>544.20499999999993</v>
      </c>
      <c r="C506" s="17">
        <v>0.58119199999999993</v>
      </c>
      <c r="D506" s="17">
        <v>157.13</v>
      </c>
      <c r="E506" s="17">
        <v>116.43</v>
      </c>
      <c r="F506">
        <v>0.23958649999999998</v>
      </c>
      <c r="G506" s="40"/>
      <c r="H506" s="17">
        <v>7308.55</v>
      </c>
      <c r="I506" s="40"/>
      <c r="J506" s="40"/>
      <c r="K506" s="40"/>
      <c r="N506" s="15"/>
      <c r="O506" s="21"/>
      <c r="P506" s="13"/>
    </row>
    <row r="507" spans="1:16">
      <c r="A507" s="16">
        <v>43248</v>
      </c>
      <c r="B507" s="17">
        <v>574.54499999999996</v>
      </c>
      <c r="C507" s="17">
        <v>0.58104</v>
      </c>
      <c r="D507" s="17">
        <v>158.98000000000002</v>
      </c>
      <c r="E507" s="17">
        <v>115.28</v>
      </c>
      <c r="F507">
        <v>0.24244250000000001</v>
      </c>
      <c r="G507" s="40"/>
      <c r="H507" s="17">
        <v>7259.97</v>
      </c>
      <c r="I507" s="40"/>
      <c r="J507" s="40"/>
      <c r="K507" s="40"/>
      <c r="N507" s="15"/>
      <c r="O507" s="21"/>
      <c r="P507" s="13"/>
    </row>
    <row r="508" spans="1:16">
      <c r="A508" s="16">
        <v>43247</v>
      </c>
      <c r="B508" s="17">
        <v>589.42499999999995</v>
      </c>
      <c r="C508" s="17">
        <v>0.60810600000000004</v>
      </c>
      <c r="D508" s="17">
        <v>165.67</v>
      </c>
      <c r="E508" s="17">
        <v>117.91999999999999</v>
      </c>
      <c r="F508">
        <v>0.257297</v>
      </c>
      <c r="G508" s="40"/>
      <c r="H508" s="17">
        <v>7326.35</v>
      </c>
      <c r="I508" s="40"/>
      <c r="J508" s="40"/>
      <c r="K508" s="40"/>
      <c r="N508" s="15"/>
      <c r="O508" s="21"/>
      <c r="P508" s="13"/>
    </row>
    <row r="509" spans="1:16">
      <c r="A509" s="16">
        <v>43246</v>
      </c>
      <c r="B509" s="17">
        <v>596.79999999999995</v>
      </c>
      <c r="C509" s="17">
        <v>0.615147</v>
      </c>
      <c r="D509" s="17">
        <v>165.79500000000002</v>
      </c>
      <c r="E509" s="17">
        <v>120.06</v>
      </c>
      <c r="F509">
        <v>0.26315749999999999</v>
      </c>
      <c r="G509" s="40"/>
      <c r="H509" s="17">
        <v>7472.1399999999994</v>
      </c>
      <c r="I509" s="40"/>
      <c r="J509" s="40"/>
      <c r="K509" s="40"/>
      <c r="N509" s="15"/>
      <c r="O509" s="21"/>
      <c r="P509" s="13"/>
    </row>
    <row r="510" spans="1:16">
      <c r="A510" s="16">
        <v>43245</v>
      </c>
      <c r="B510" s="17">
        <v>609.66499999999996</v>
      </c>
      <c r="C510" s="17">
        <v>0.61977100000000007</v>
      </c>
      <c r="D510" s="17">
        <v>168.29</v>
      </c>
      <c r="E510" s="17">
        <v>121.00999999999999</v>
      </c>
      <c r="F510">
        <v>0.26734000000000002</v>
      </c>
      <c r="G510" s="40"/>
      <c r="H510" s="17">
        <v>7525.8950000000004</v>
      </c>
      <c r="I510" s="40"/>
      <c r="J510" s="40"/>
      <c r="K510" s="40"/>
      <c r="N510" s="15"/>
      <c r="O510" s="21"/>
      <c r="P510" s="13"/>
    </row>
    <row r="511" spans="1:16">
      <c r="A511" s="16">
        <v>43244</v>
      </c>
      <c r="B511" s="17">
        <v>597.68000000000006</v>
      </c>
      <c r="C511" s="17">
        <v>0.61476500000000001</v>
      </c>
      <c r="D511" s="17">
        <v>169.18</v>
      </c>
      <c r="E511" s="17">
        <v>120.13</v>
      </c>
      <c r="F511">
        <v>0.26283099999999998</v>
      </c>
      <c r="G511" s="40"/>
      <c r="H511" s="17">
        <v>7534.8700000000008</v>
      </c>
      <c r="I511" s="40"/>
      <c r="J511" s="40"/>
      <c r="K511" s="40"/>
      <c r="N511" s="15"/>
      <c r="O511" s="21"/>
      <c r="P511" s="13"/>
    </row>
    <row r="512" spans="1:16">
      <c r="A512" s="16">
        <v>43243</v>
      </c>
      <c r="B512" s="17">
        <v>649.15499999999997</v>
      </c>
      <c r="C512" s="17">
        <v>0.61805899999999991</v>
      </c>
      <c r="D512" s="17">
        <v>172.93</v>
      </c>
      <c r="E512" s="17">
        <v>123.34</v>
      </c>
      <c r="F512">
        <v>0.27354299999999998</v>
      </c>
      <c r="G512" s="40"/>
      <c r="H512" s="17">
        <v>7781.27</v>
      </c>
      <c r="I512" s="40"/>
      <c r="J512" s="40"/>
      <c r="K512" s="40"/>
      <c r="N512" s="15"/>
      <c r="O512" s="21"/>
      <c r="P512" s="13"/>
    </row>
    <row r="513" spans="1:16">
      <c r="A513" s="16">
        <v>43242</v>
      </c>
      <c r="B513" s="17">
        <v>700.57999999999993</v>
      </c>
      <c r="C513" s="17">
        <v>0.66376049999999998</v>
      </c>
      <c r="D513" s="17">
        <v>187.61</v>
      </c>
      <c r="E513" s="17">
        <v>131.965</v>
      </c>
      <c r="F513">
        <v>0.29962</v>
      </c>
      <c r="G513" s="40"/>
      <c r="H513" s="17">
        <v>8213.9150000000009</v>
      </c>
      <c r="I513" s="40"/>
      <c r="J513" s="40"/>
      <c r="K513" s="40"/>
      <c r="N513" s="15"/>
      <c r="O513" s="21"/>
      <c r="P513" s="13"/>
    </row>
    <row r="514" spans="1:16">
      <c r="A514" s="16">
        <v>43241</v>
      </c>
      <c r="B514" s="17">
        <v>718.23500000000001</v>
      </c>
      <c r="C514" s="17">
        <v>0.68962699999999999</v>
      </c>
      <c r="D514" s="17">
        <v>199.37</v>
      </c>
      <c r="E514" s="17">
        <v>136.785</v>
      </c>
      <c r="F514">
        <v>0.31576599999999999</v>
      </c>
      <c r="G514" s="40"/>
      <c r="H514" s="17">
        <v>8461.32</v>
      </c>
      <c r="I514" s="40"/>
      <c r="J514" s="40"/>
      <c r="K514" s="40"/>
      <c r="N514" s="15"/>
      <c r="O514" s="21"/>
      <c r="P514" s="13"/>
    </row>
    <row r="515" spans="1:16">
      <c r="A515" s="16">
        <v>43240</v>
      </c>
      <c r="B515" s="17">
        <v>710.83500000000004</v>
      </c>
      <c r="C515" s="17">
        <v>0.68898099999999995</v>
      </c>
      <c r="D515" s="17">
        <v>200.95499999999998</v>
      </c>
      <c r="E515" s="17">
        <v>137.05500000000001</v>
      </c>
      <c r="F515">
        <v>0.31460050000000001</v>
      </c>
      <c r="G515" s="40"/>
      <c r="H515" s="17">
        <v>8383.8250000000007</v>
      </c>
      <c r="I515" s="40"/>
      <c r="J515" s="40"/>
      <c r="K515" s="40"/>
      <c r="N515" s="15"/>
      <c r="O515" s="21"/>
      <c r="P515" s="13"/>
    </row>
    <row r="516" spans="1:16">
      <c r="A516" s="16">
        <v>43239</v>
      </c>
      <c r="B516" s="17">
        <v>705.32500000000005</v>
      </c>
      <c r="C516" s="17">
        <v>0.67817300000000003</v>
      </c>
      <c r="D516" s="17">
        <v>200.70499999999998</v>
      </c>
      <c r="E516" s="17">
        <v>135.685</v>
      </c>
      <c r="F516">
        <v>0.30949950000000004</v>
      </c>
      <c r="G516" s="40"/>
      <c r="H516" s="17">
        <v>8277.7049999999999</v>
      </c>
      <c r="I516" s="40"/>
      <c r="J516" s="40"/>
      <c r="K516" s="40"/>
      <c r="N516" s="15"/>
      <c r="O516" s="21"/>
      <c r="P516" s="13"/>
    </row>
    <row r="517" spans="1:16">
      <c r="A517" s="16">
        <v>43238</v>
      </c>
      <c r="B517" s="17">
        <v>683.56500000000005</v>
      </c>
      <c r="C517" s="17">
        <v>0.66950750000000003</v>
      </c>
      <c r="D517" s="17">
        <v>199.38499999999999</v>
      </c>
      <c r="E517" s="17">
        <v>133.375</v>
      </c>
      <c r="F517">
        <v>0.30445250000000001</v>
      </c>
      <c r="G517" s="40"/>
      <c r="H517" s="17">
        <v>8124.47</v>
      </c>
      <c r="I517" s="40"/>
      <c r="J517" s="40"/>
      <c r="K517" s="40"/>
      <c r="N517" s="15"/>
      <c r="O517" s="21"/>
      <c r="P517" s="13"/>
    </row>
    <row r="518" spans="1:16">
      <c r="A518" s="16">
        <v>43237</v>
      </c>
      <c r="B518" s="17">
        <v>713.77500000000009</v>
      </c>
      <c r="C518" s="17">
        <v>0.68791550000000001</v>
      </c>
      <c r="D518" s="17">
        <v>198.80500000000001</v>
      </c>
      <c r="E518" s="17">
        <v>136.56</v>
      </c>
      <c r="F518">
        <v>0.31559950000000003</v>
      </c>
      <c r="G518" s="40"/>
      <c r="H518" s="17">
        <v>8249.83</v>
      </c>
      <c r="I518" s="40"/>
      <c r="J518" s="40"/>
      <c r="K518" s="40"/>
      <c r="N518" s="15"/>
      <c r="O518" s="21"/>
      <c r="P518" s="13"/>
    </row>
    <row r="519" spans="1:16">
      <c r="A519" s="16">
        <v>43236</v>
      </c>
      <c r="B519" s="17">
        <v>709.14499999999998</v>
      </c>
      <c r="C519" s="17">
        <v>0.69175949999999997</v>
      </c>
      <c r="D519" s="17">
        <v>199.16000000000003</v>
      </c>
      <c r="E519" s="17">
        <v>137.965</v>
      </c>
      <c r="F519">
        <v>0.32262249999999998</v>
      </c>
      <c r="G519" s="40"/>
      <c r="H519" s="17">
        <v>8341.9599999999991</v>
      </c>
      <c r="I519" s="40"/>
      <c r="J519" s="40"/>
      <c r="K519" s="40"/>
      <c r="N519" s="15"/>
      <c r="O519" s="21"/>
      <c r="P519" s="13"/>
    </row>
    <row r="520" spans="1:16">
      <c r="A520" s="16">
        <v>43235</v>
      </c>
      <c r="B520" s="17">
        <v>735.09500000000003</v>
      </c>
      <c r="C520" s="17">
        <v>0.722468</v>
      </c>
      <c r="D520" s="17">
        <v>210.935</v>
      </c>
      <c r="E520" s="17">
        <v>143.97499999999999</v>
      </c>
      <c r="F520">
        <v>0.35234949999999998</v>
      </c>
      <c r="G520" s="40"/>
      <c r="H520" s="17">
        <v>8646.32</v>
      </c>
      <c r="I520" s="40"/>
      <c r="J520" s="40"/>
      <c r="K520" s="40"/>
      <c r="N520" s="15"/>
      <c r="O520" s="21"/>
      <c r="P520" s="13"/>
    </row>
    <row r="521" spans="1:16">
      <c r="A521" s="16">
        <v>43234</v>
      </c>
      <c r="B521" s="17">
        <v>737.45</v>
      </c>
      <c r="C521" s="17">
        <v>0.73233799999999993</v>
      </c>
      <c r="D521" s="17">
        <v>208.22500000000002</v>
      </c>
      <c r="E521" s="17">
        <v>144.11000000000001</v>
      </c>
      <c r="F521">
        <v>0.35886850000000003</v>
      </c>
      <c r="G521" s="40"/>
      <c r="H521" s="17">
        <v>8624.5450000000001</v>
      </c>
      <c r="I521" s="40"/>
      <c r="J521" s="40"/>
      <c r="K521" s="40"/>
      <c r="N521" s="15"/>
      <c r="O521" s="21"/>
      <c r="P521" s="13"/>
    </row>
    <row r="522" spans="1:16">
      <c r="A522" s="16">
        <v>43233</v>
      </c>
      <c r="B522" s="17">
        <v>714.24</v>
      </c>
      <c r="C522" s="17">
        <v>0.719974</v>
      </c>
      <c r="D522" s="17">
        <v>207.91500000000002</v>
      </c>
      <c r="E522" s="17">
        <v>142.44999999999999</v>
      </c>
      <c r="F522">
        <v>0.34256399999999998</v>
      </c>
      <c r="G522" s="40"/>
      <c r="H522" s="17">
        <v>8584.3349999999991</v>
      </c>
      <c r="I522" s="40"/>
      <c r="J522" s="40"/>
      <c r="K522" s="40"/>
      <c r="N522" s="15"/>
      <c r="O522" s="21"/>
      <c r="P522" s="13"/>
    </row>
    <row r="523" spans="1:16">
      <c r="A523" s="16">
        <v>43232</v>
      </c>
      <c r="B523" s="17">
        <v>685.64499999999998</v>
      </c>
      <c r="C523" s="17">
        <v>0.67734450000000002</v>
      </c>
      <c r="D523" s="17">
        <v>198.89499999999998</v>
      </c>
      <c r="E523" s="17">
        <v>138.505</v>
      </c>
      <c r="F523">
        <v>0.32073399999999996</v>
      </c>
      <c r="G523" s="40"/>
      <c r="H523" s="17">
        <v>8444.18</v>
      </c>
      <c r="I523" s="40"/>
      <c r="J523" s="40"/>
      <c r="K523" s="40"/>
      <c r="N523" s="15"/>
      <c r="O523" s="21"/>
      <c r="P523" s="13"/>
    </row>
    <row r="524" spans="1:16">
      <c r="A524" s="16">
        <v>43231</v>
      </c>
      <c r="B524" s="17">
        <v>731.995</v>
      </c>
      <c r="C524" s="17">
        <v>0.70867599999999997</v>
      </c>
      <c r="D524" s="17">
        <v>208.065</v>
      </c>
      <c r="E524" s="17">
        <v>142.08999999999997</v>
      </c>
      <c r="F524">
        <v>0.32757000000000003</v>
      </c>
      <c r="G524" s="40"/>
      <c r="H524" s="17">
        <v>8723.7099999999991</v>
      </c>
      <c r="I524" s="40"/>
      <c r="J524" s="40"/>
      <c r="K524" s="40"/>
      <c r="N524" s="15"/>
      <c r="O524" s="21"/>
      <c r="P524" s="13"/>
    </row>
    <row r="525" spans="1:16">
      <c r="A525" s="16">
        <v>43230</v>
      </c>
      <c r="B525" s="17">
        <v>759.66499999999996</v>
      </c>
      <c r="C525" s="17">
        <v>0.78312800000000005</v>
      </c>
      <c r="D525" s="17">
        <v>225.74</v>
      </c>
      <c r="E525" s="17">
        <v>154.84</v>
      </c>
      <c r="F525">
        <v>0.36730450000000003</v>
      </c>
      <c r="G525" s="40"/>
      <c r="H525" s="17">
        <v>9218.2800000000007</v>
      </c>
      <c r="I525" s="40"/>
      <c r="J525" s="40"/>
      <c r="K525" s="40"/>
      <c r="N525" s="15"/>
      <c r="O525" s="21"/>
      <c r="P525" s="13"/>
    </row>
    <row r="526" spans="1:16">
      <c r="A526" s="16">
        <v>43229</v>
      </c>
      <c r="B526" s="17">
        <v>756.21499999999992</v>
      </c>
      <c r="C526" s="17">
        <v>0.79513449999999997</v>
      </c>
      <c r="D526" s="17">
        <v>224.72499999999999</v>
      </c>
      <c r="E526" s="17">
        <v>156.11000000000001</v>
      </c>
      <c r="F526">
        <v>0.37333450000000001</v>
      </c>
      <c r="G526" s="40"/>
      <c r="H526" s="17">
        <v>9203.19</v>
      </c>
      <c r="I526" s="40"/>
      <c r="J526" s="40"/>
      <c r="K526" s="40"/>
      <c r="N526" s="15"/>
      <c r="O526" s="21"/>
      <c r="P526" s="13"/>
    </row>
    <row r="527" spans="1:16">
      <c r="A527" s="16">
        <v>43228</v>
      </c>
      <c r="B527" s="17">
        <v>764.63</v>
      </c>
      <c r="C527" s="17">
        <v>0.82528000000000001</v>
      </c>
      <c r="D527" s="17">
        <v>227.39999999999998</v>
      </c>
      <c r="E527" s="17">
        <v>163.07</v>
      </c>
      <c r="F527">
        <v>0.38516499999999998</v>
      </c>
      <c r="G527" s="40"/>
      <c r="H527" s="17">
        <v>9295.26</v>
      </c>
      <c r="I527" s="40"/>
      <c r="J527" s="40"/>
      <c r="K527" s="40"/>
      <c r="N527" s="15"/>
      <c r="O527" s="21"/>
      <c r="P527" s="13"/>
    </row>
    <row r="528" spans="1:16">
      <c r="A528" s="16">
        <v>43227</v>
      </c>
      <c r="B528" s="17">
        <v>794.55</v>
      </c>
      <c r="C528" s="17">
        <v>0.84208450000000001</v>
      </c>
      <c r="D528" s="17">
        <v>229.29500000000002</v>
      </c>
      <c r="E528" s="17">
        <v>165.42500000000001</v>
      </c>
      <c r="F528">
        <v>0.39833799999999997</v>
      </c>
      <c r="G528" s="40"/>
      <c r="H528" s="17">
        <v>9448.69</v>
      </c>
      <c r="I528" s="40"/>
      <c r="J528" s="40"/>
      <c r="K528" s="40"/>
      <c r="N528" s="15"/>
      <c r="O528" s="21"/>
      <c r="P528" s="13"/>
    </row>
    <row r="529" spans="1:16">
      <c r="A529" s="16">
        <v>43226</v>
      </c>
      <c r="B529" s="17">
        <v>825.57500000000005</v>
      </c>
      <c r="C529" s="17">
        <v>0.88732349999999993</v>
      </c>
      <c r="D529" s="17">
        <v>237.51999999999998</v>
      </c>
      <c r="E529" s="17">
        <v>174.53</v>
      </c>
      <c r="F529">
        <v>0.41426799999999997</v>
      </c>
      <c r="G529" s="40"/>
      <c r="H529" s="17">
        <v>9702.6949999999997</v>
      </c>
      <c r="I529" s="40"/>
      <c r="J529" s="40"/>
      <c r="K529" s="40"/>
      <c r="N529" s="15"/>
      <c r="O529" s="21"/>
      <c r="P529" s="13"/>
    </row>
    <row r="530" spans="1:16">
      <c r="A530" s="16">
        <v>43225</v>
      </c>
      <c r="B530" s="17">
        <v>806.02</v>
      </c>
      <c r="C530" s="17">
        <v>0.90895799999999993</v>
      </c>
      <c r="D530" s="17">
        <v>242.6</v>
      </c>
      <c r="E530" s="17">
        <v>174.99</v>
      </c>
      <c r="F530">
        <v>0.43114399999999997</v>
      </c>
      <c r="G530" s="40"/>
      <c r="H530" s="17">
        <v>9829.8100000000013</v>
      </c>
      <c r="I530" s="40"/>
      <c r="J530" s="40"/>
      <c r="K530" s="40"/>
      <c r="N530" s="15"/>
      <c r="O530" s="21"/>
      <c r="P530" s="13"/>
    </row>
    <row r="531" spans="1:16">
      <c r="A531" s="16">
        <v>43224</v>
      </c>
      <c r="B531" s="17">
        <v>790.26499999999999</v>
      </c>
      <c r="C531" s="17">
        <v>0.89730850000000006</v>
      </c>
      <c r="D531" s="17">
        <v>243.65</v>
      </c>
      <c r="E531" s="17">
        <v>164.16</v>
      </c>
      <c r="F531">
        <v>0.43054300000000001</v>
      </c>
      <c r="G531" s="40"/>
      <c r="H531" s="17">
        <v>9682.58</v>
      </c>
      <c r="I531" s="40"/>
      <c r="J531" s="40"/>
      <c r="K531" s="40"/>
      <c r="N531" s="15"/>
      <c r="O531" s="21"/>
      <c r="P531" s="13"/>
    </row>
    <row r="532" spans="1:16">
      <c r="A532" s="16">
        <v>43223</v>
      </c>
      <c r="B532" s="17">
        <v>735.46500000000003</v>
      </c>
      <c r="C532" s="17">
        <v>0.8701175000000001</v>
      </c>
      <c r="D532" s="17">
        <v>250.285</v>
      </c>
      <c r="E532" s="17">
        <v>157.505</v>
      </c>
      <c r="F532">
        <v>0.42640049999999996</v>
      </c>
      <c r="G532" s="40"/>
      <c r="H532" s="17">
        <v>9493.24</v>
      </c>
      <c r="I532" s="40"/>
      <c r="J532" s="40"/>
      <c r="K532" s="40"/>
      <c r="N532" s="15"/>
      <c r="O532" s="21"/>
      <c r="P532" s="13"/>
    </row>
    <row r="533" spans="1:16">
      <c r="A533" s="16">
        <v>43222</v>
      </c>
      <c r="B533" s="17">
        <v>681.46</v>
      </c>
      <c r="C533" s="17">
        <v>0.84799650000000004</v>
      </c>
      <c r="D533" s="17">
        <v>245.78</v>
      </c>
      <c r="E533" s="17">
        <v>149.935</v>
      </c>
      <c r="F533">
        <v>0.41033949999999997</v>
      </c>
      <c r="G533" s="40"/>
      <c r="H533" s="17">
        <v>9135.83</v>
      </c>
      <c r="I533" s="40"/>
      <c r="J533" s="40"/>
      <c r="K533" s="40"/>
      <c r="N533" s="15"/>
      <c r="O533" s="21"/>
      <c r="P533" s="13"/>
    </row>
    <row r="534" spans="1:16">
      <c r="A534" s="16">
        <v>43221</v>
      </c>
      <c r="B534" s="17">
        <v>672.43000000000006</v>
      </c>
      <c r="C534" s="17">
        <v>0.81994750000000005</v>
      </c>
      <c r="D534" s="17">
        <v>236.005</v>
      </c>
      <c r="E534" s="17">
        <v>146.24</v>
      </c>
      <c r="F534">
        <v>0.39887700000000004</v>
      </c>
      <c r="G534" s="40"/>
      <c r="H534" s="17">
        <v>9073.4650000000001</v>
      </c>
      <c r="I534" s="40"/>
      <c r="J534" s="40"/>
      <c r="K534" s="40"/>
      <c r="N534" s="15"/>
      <c r="O534" s="21"/>
      <c r="P534" s="13"/>
    </row>
    <row r="535" spans="1:16">
      <c r="A535" s="16">
        <v>43220</v>
      </c>
      <c r="B535" s="17">
        <v>692.1</v>
      </c>
      <c r="C535" s="17">
        <v>0.85399800000000003</v>
      </c>
      <c r="D535" s="17">
        <v>249.07499999999999</v>
      </c>
      <c r="E535" s="17">
        <v>150.97500000000002</v>
      </c>
      <c r="F535">
        <v>0.41523450000000001</v>
      </c>
      <c r="G535" s="40"/>
      <c r="H535" s="17">
        <v>9321.9749999999985</v>
      </c>
      <c r="I535" s="40"/>
      <c r="J535" s="40"/>
      <c r="K535" s="40"/>
      <c r="N535" s="15"/>
      <c r="O535" s="21"/>
      <c r="P535" s="13"/>
    </row>
    <row r="536" spans="1:16">
      <c r="A536" s="16">
        <v>43219</v>
      </c>
      <c r="B536" s="17">
        <v>690.83500000000004</v>
      </c>
      <c r="C536" s="17">
        <v>0.8697125</v>
      </c>
      <c r="D536" s="17">
        <v>253.48000000000002</v>
      </c>
      <c r="E536" s="17">
        <v>152.26</v>
      </c>
      <c r="F536">
        <v>0.41852549999999999</v>
      </c>
      <c r="G536" s="40"/>
      <c r="H536" s="17">
        <v>9362.5999999999985</v>
      </c>
      <c r="I536" s="40"/>
      <c r="J536" s="40"/>
      <c r="K536" s="40"/>
      <c r="N536" s="15"/>
      <c r="O536" s="21"/>
      <c r="P536" s="13"/>
    </row>
    <row r="537" spans="1:16">
      <c r="A537" s="16">
        <v>43218</v>
      </c>
      <c r="B537" s="17">
        <v>668.04500000000007</v>
      </c>
      <c r="C537" s="17">
        <v>0.849827</v>
      </c>
      <c r="D537" s="17">
        <v>258.52999999999997</v>
      </c>
      <c r="E537" s="17">
        <v>149.53500000000003</v>
      </c>
      <c r="F537">
        <v>0.40592249999999996</v>
      </c>
      <c r="G537" s="40"/>
      <c r="H537" s="17">
        <v>9172.0400000000009</v>
      </c>
      <c r="I537" s="40"/>
      <c r="J537" s="40"/>
      <c r="K537" s="40"/>
      <c r="N537" s="15"/>
      <c r="O537" s="21"/>
      <c r="P537" s="13"/>
    </row>
    <row r="538" spans="1:16">
      <c r="A538" s="16">
        <v>43217</v>
      </c>
      <c r="B538" s="17">
        <v>673.49</v>
      </c>
      <c r="C538" s="17">
        <v>0.83676299999999992</v>
      </c>
      <c r="D538" s="17">
        <v>260.255</v>
      </c>
      <c r="E538" s="17">
        <v>149.76</v>
      </c>
      <c r="F538">
        <v>0.398391</v>
      </c>
      <c r="G538" s="40"/>
      <c r="H538" s="17">
        <v>9181.2599999999984</v>
      </c>
      <c r="I538" s="40"/>
      <c r="J538" s="40"/>
      <c r="K538" s="40"/>
      <c r="N538" s="15"/>
      <c r="O538" s="21"/>
      <c r="P538" s="13"/>
    </row>
    <row r="539" spans="1:16">
      <c r="A539" s="16">
        <v>43216</v>
      </c>
      <c r="B539" s="17">
        <v>640.63</v>
      </c>
      <c r="C539" s="17">
        <v>0.8121005</v>
      </c>
      <c r="D539" s="17">
        <v>263.73</v>
      </c>
      <c r="E539" s="17">
        <v>148.22999999999999</v>
      </c>
      <c r="F539">
        <v>0.38299050000000001</v>
      </c>
      <c r="G539" s="40"/>
      <c r="H539" s="17">
        <v>9004.2999999999993</v>
      </c>
      <c r="I539" s="40"/>
      <c r="J539" s="40"/>
      <c r="K539" s="40"/>
      <c r="N539" s="15"/>
      <c r="O539" s="21"/>
      <c r="P539" s="13"/>
    </row>
    <row r="540" spans="1:16">
      <c r="A540" s="16">
        <v>43215</v>
      </c>
      <c r="B540" s="17">
        <v>707.06</v>
      </c>
      <c r="C540" s="17">
        <v>0.85600100000000001</v>
      </c>
      <c r="D540" s="17">
        <v>271.35500000000002</v>
      </c>
      <c r="E540" s="17">
        <v>153.84</v>
      </c>
      <c r="F540">
        <v>0.40452650000000001</v>
      </c>
      <c r="G540" s="40"/>
      <c r="H540" s="17">
        <v>9272.58</v>
      </c>
      <c r="I540" s="40"/>
      <c r="J540" s="40"/>
      <c r="K540" s="40"/>
      <c r="N540" s="15"/>
      <c r="O540" s="21"/>
      <c r="P540" s="13"/>
    </row>
    <row r="541" spans="1:16">
      <c r="A541" s="16">
        <v>43214</v>
      </c>
      <c r="B541" s="17">
        <v>676.14</v>
      </c>
      <c r="C541" s="17">
        <v>0.91958799999999996</v>
      </c>
      <c r="D541" s="17">
        <v>289.15999999999997</v>
      </c>
      <c r="E541" s="17">
        <v>159.255</v>
      </c>
      <c r="F541">
        <v>0.41607649999999996</v>
      </c>
      <c r="G541" s="40"/>
      <c r="H541" s="17">
        <v>9330.2200000000012</v>
      </c>
      <c r="I541" s="40"/>
      <c r="J541" s="40"/>
      <c r="K541" s="40"/>
      <c r="N541" s="15"/>
      <c r="O541" s="21"/>
      <c r="P541" s="13"/>
    </row>
    <row r="542" spans="1:16">
      <c r="A542" s="16">
        <v>43213</v>
      </c>
      <c r="B542" s="17">
        <v>633.95000000000005</v>
      </c>
      <c r="C542" s="17">
        <v>0.87479700000000005</v>
      </c>
      <c r="D542" s="17">
        <v>278.96000000000004</v>
      </c>
      <c r="E542" s="17">
        <v>149.72</v>
      </c>
      <c r="F542">
        <v>0.38934250000000004</v>
      </c>
      <c r="G542" s="40"/>
      <c r="H542" s="17">
        <v>8873.68</v>
      </c>
      <c r="I542" s="40"/>
      <c r="J542" s="40"/>
      <c r="K542" s="40"/>
      <c r="N542" s="15"/>
      <c r="O542" s="21"/>
      <c r="P542" s="13"/>
    </row>
    <row r="543" spans="1:16">
      <c r="A543" s="16">
        <v>43212</v>
      </c>
      <c r="B543" s="17">
        <v>623.44499999999994</v>
      </c>
      <c r="C543" s="17">
        <v>0.879996</v>
      </c>
      <c r="D543" s="17">
        <v>267.11500000000001</v>
      </c>
      <c r="E543" s="17">
        <v>148.76999999999998</v>
      </c>
      <c r="F543">
        <v>0.390928</v>
      </c>
      <c r="G543" s="40"/>
      <c r="H543" s="17">
        <v>8890.625</v>
      </c>
      <c r="I543" s="40"/>
      <c r="J543" s="40"/>
      <c r="K543" s="40"/>
      <c r="N543" s="15"/>
      <c r="O543" s="21"/>
      <c r="P543" s="13"/>
    </row>
    <row r="544" spans="1:16">
      <c r="A544" s="16">
        <v>43211</v>
      </c>
      <c r="B544" s="17">
        <v>618.94499999999994</v>
      </c>
      <c r="C544" s="17">
        <v>0.87306700000000004</v>
      </c>
      <c r="D544" s="17">
        <v>255.72500000000002</v>
      </c>
      <c r="E544" s="17">
        <v>149.39500000000001</v>
      </c>
      <c r="F544">
        <v>0.38503549999999997</v>
      </c>
      <c r="G544" s="40"/>
      <c r="H544" s="17">
        <v>8824.86</v>
      </c>
      <c r="I544" s="40"/>
      <c r="J544" s="40"/>
      <c r="K544" s="40"/>
      <c r="N544" s="15"/>
      <c r="O544" s="21"/>
      <c r="P544" s="13"/>
    </row>
    <row r="545" spans="1:16">
      <c r="A545" s="16">
        <v>43210</v>
      </c>
      <c r="B545" s="17">
        <v>593.35500000000002</v>
      </c>
      <c r="C545" s="17">
        <v>0.86476299999999995</v>
      </c>
      <c r="D545" s="17">
        <v>255.245</v>
      </c>
      <c r="E545" s="17">
        <v>149.78</v>
      </c>
      <c r="F545">
        <v>0.39333299999999999</v>
      </c>
      <c r="G545" s="40"/>
      <c r="H545" s="17">
        <v>8562.3850000000002</v>
      </c>
      <c r="I545" s="40"/>
      <c r="J545" s="40"/>
      <c r="K545" s="40"/>
      <c r="N545" s="15"/>
      <c r="O545" s="21"/>
      <c r="P545" s="13"/>
    </row>
    <row r="546" spans="1:16">
      <c r="A546" s="16">
        <v>43209</v>
      </c>
      <c r="B546" s="17">
        <v>545.96499999999992</v>
      </c>
      <c r="C546" s="17">
        <v>0.74940850000000003</v>
      </c>
      <c r="D546" s="17">
        <v>232.495</v>
      </c>
      <c r="E546" s="17">
        <v>142.91500000000002</v>
      </c>
      <c r="F546">
        <v>0.37928249999999997</v>
      </c>
      <c r="G546" s="40"/>
      <c r="H546" s="17">
        <v>8218.7350000000006</v>
      </c>
      <c r="I546" s="40"/>
      <c r="J546" s="40"/>
      <c r="K546" s="40"/>
      <c r="N546" s="15"/>
      <c r="O546" s="21"/>
      <c r="P546" s="13"/>
    </row>
    <row r="547" spans="1:16">
      <c r="A547" s="16">
        <v>43208</v>
      </c>
      <c r="B547" s="17">
        <v>514.20000000000005</v>
      </c>
      <c r="C547" s="17">
        <v>0.68923899999999994</v>
      </c>
      <c r="D547" s="17">
        <v>214.27500000000001</v>
      </c>
      <c r="E547" s="17">
        <v>136.61500000000001</v>
      </c>
      <c r="F547">
        <v>0.35730800000000001</v>
      </c>
      <c r="G547" s="40"/>
      <c r="H547" s="17">
        <v>8041.9049999999997</v>
      </c>
      <c r="I547" s="40"/>
      <c r="J547" s="40"/>
      <c r="K547" s="40"/>
      <c r="N547" s="15"/>
      <c r="O547" s="21"/>
      <c r="P547" s="13"/>
    </row>
    <row r="548" spans="1:16">
      <c r="A548" s="16">
        <v>43207</v>
      </c>
      <c r="B548" s="17">
        <v>514.58500000000004</v>
      </c>
      <c r="C548" s="17">
        <v>0.66585099999999997</v>
      </c>
      <c r="D548" s="17">
        <v>197.76</v>
      </c>
      <c r="E548" s="17">
        <v>134.18</v>
      </c>
      <c r="F548">
        <v>0.33703050000000001</v>
      </c>
      <c r="G548" s="40"/>
      <c r="H548" s="17">
        <v>8083.84</v>
      </c>
      <c r="I548" s="40"/>
      <c r="J548" s="40"/>
      <c r="K548" s="40"/>
      <c r="N548" s="15"/>
      <c r="O548" s="21"/>
      <c r="P548" s="13"/>
    </row>
    <row r="549" spans="1:16">
      <c r="A549" s="16">
        <v>43206</v>
      </c>
      <c r="B549" s="17">
        <v>533.13499999999999</v>
      </c>
      <c r="C549" s="17">
        <v>0.66288750000000007</v>
      </c>
      <c r="D549" s="17">
        <v>196.185</v>
      </c>
      <c r="E549" s="17">
        <v>128.935</v>
      </c>
      <c r="F549">
        <v>0.34413250000000001</v>
      </c>
      <c r="G549" s="40"/>
      <c r="H549" s="17">
        <v>8148.44</v>
      </c>
      <c r="I549" s="40"/>
      <c r="J549" s="40"/>
      <c r="K549" s="40"/>
      <c r="N549" s="15"/>
      <c r="O549" s="21"/>
      <c r="P549" s="13"/>
    </row>
    <row r="550" spans="1:16">
      <c r="A550" s="16">
        <v>43205</v>
      </c>
      <c r="B550" s="17">
        <v>517.29</v>
      </c>
      <c r="C550" s="17">
        <v>0.65833849999999994</v>
      </c>
      <c r="D550" s="17">
        <v>197.42000000000002</v>
      </c>
      <c r="E550" s="17">
        <v>129.35499999999999</v>
      </c>
      <c r="F550">
        <v>0.33267350000000001</v>
      </c>
      <c r="G550" s="40"/>
      <c r="H550" s="17">
        <v>8168.875</v>
      </c>
      <c r="I550" s="40"/>
      <c r="J550" s="40"/>
      <c r="K550" s="40"/>
      <c r="N550" s="15"/>
      <c r="O550" s="21"/>
      <c r="P550" s="13"/>
    </row>
    <row r="551" spans="1:16">
      <c r="A551" s="16">
        <v>43204</v>
      </c>
      <c r="B551" s="17">
        <v>502.29999999999995</v>
      </c>
      <c r="C551" s="17">
        <v>0.63890749999999996</v>
      </c>
      <c r="D551" s="17">
        <v>192.67000000000002</v>
      </c>
      <c r="E551" s="17">
        <v>127.05500000000001</v>
      </c>
      <c r="F551">
        <v>0.29178199999999999</v>
      </c>
      <c r="G551" s="40"/>
      <c r="H551" s="17">
        <v>7993.3549999999996</v>
      </c>
      <c r="I551" s="40"/>
      <c r="J551" s="40"/>
      <c r="K551" s="40"/>
      <c r="N551" s="15"/>
      <c r="O551" s="21"/>
      <c r="P551" s="13"/>
    </row>
    <row r="552" spans="1:16">
      <c r="A552" s="16">
        <v>43203</v>
      </c>
      <c r="B552" s="17">
        <v>509.81500000000005</v>
      </c>
      <c r="C552" s="17">
        <v>0.64946400000000004</v>
      </c>
      <c r="D552" s="17">
        <v>193.97</v>
      </c>
      <c r="E552" s="17">
        <v>128.55000000000001</v>
      </c>
      <c r="F552">
        <v>0.28932849999999999</v>
      </c>
      <c r="G552" s="40"/>
      <c r="H552" s="17">
        <v>7971.4449999999997</v>
      </c>
      <c r="I552" s="40"/>
      <c r="J552" s="40"/>
      <c r="K552" s="40"/>
      <c r="N552" s="15"/>
      <c r="O552" s="21"/>
      <c r="P552" s="13"/>
    </row>
    <row r="553" spans="1:16">
      <c r="A553" s="16">
        <v>43202</v>
      </c>
      <c r="B553" s="17">
        <v>461.61</v>
      </c>
      <c r="C553" s="17">
        <v>0.57553049999999994</v>
      </c>
      <c r="D553" s="17">
        <v>179.12</v>
      </c>
      <c r="E553" s="17">
        <v>121.44499999999999</v>
      </c>
      <c r="F553">
        <v>0.25717849999999998</v>
      </c>
      <c r="G553" s="40"/>
      <c r="H553" s="17">
        <v>7352.87</v>
      </c>
      <c r="I553" s="40"/>
      <c r="J553" s="40"/>
      <c r="K553" s="40"/>
      <c r="N553" s="15"/>
      <c r="O553" s="21"/>
      <c r="P553" s="13"/>
    </row>
    <row r="554" spans="1:16">
      <c r="A554" s="16">
        <v>43201</v>
      </c>
      <c r="B554" s="17">
        <v>422.78</v>
      </c>
      <c r="C554" s="17">
        <v>0.51874050000000005</v>
      </c>
      <c r="D554" s="17">
        <v>166.845</v>
      </c>
      <c r="E554" s="17">
        <v>116.21000000000001</v>
      </c>
      <c r="F554">
        <v>0.24011650000000001</v>
      </c>
      <c r="G554" s="40"/>
      <c r="H554" s="17">
        <v>6892.9549999999999</v>
      </c>
      <c r="I554" s="40"/>
      <c r="J554" s="40"/>
      <c r="K554" s="40"/>
      <c r="N554" s="15"/>
      <c r="O554" s="21"/>
      <c r="P554" s="13"/>
    </row>
    <row r="555" spans="1:16">
      <c r="A555" s="16">
        <v>43200</v>
      </c>
      <c r="B555" s="17">
        <v>407.65</v>
      </c>
      <c r="C555" s="17">
        <v>0.48824200000000001</v>
      </c>
      <c r="D555" s="17">
        <v>165.89</v>
      </c>
      <c r="E555" s="17">
        <v>113.96000000000001</v>
      </c>
      <c r="F555">
        <v>0.229828</v>
      </c>
      <c r="G555" s="40"/>
      <c r="H555" s="17">
        <v>6788.28</v>
      </c>
      <c r="I555" s="40"/>
      <c r="J555" s="40"/>
      <c r="K555" s="40"/>
      <c r="N555" s="15"/>
      <c r="O555" s="21"/>
      <c r="P555" s="13"/>
    </row>
    <row r="556" spans="1:16">
      <c r="A556" s="16">
        <v>43199</v>
      </c>
      <c r="B556" s="17">
        <v>415.05500000000001</v>
      </c>
      <c r="C556" s="17">
        <v>0.49735750000000001</v>
      </c>
      <c r="D556" s="17">
        <v>171.69499999999999</v>
      </c>
      <c r="E556" s="17">
        <v>117.875</v>
      </c>
      <c r="F556">
        <v>0.23397000000000001</v>
      </c>
      <c r="G556" s="40"/>
      <c r="H556" s="17">
        <v>6920.0499999999993</v>
      </c>
      <c r="I556" s="40"/>
      <c r="J556" s="40"/>
      <c r="K556" s="40"/>
      <c r="N556" s="15"/>
      <c r="O556" s="21"/>
      <c r="P556" s="13"/>
    </row>
    <row r="557" spans="1:16">
      <c r="A557" s="16">
        <v>43198</v>
      </c>
      <c r="B557" s="17">
        <v>394.16499999999996</v>
      </c>
      <c r="C557" s="17">
        <v>0.49450450000000001</v>
      </c>
      <c r="D557" s="17">
        <v>171.72500000000002</v>
      </c>
      <c r="E557" s="17">
        <v>117.25</v>
      </c>
      <c r="F557">
        <v>0.2280055</v>
      </c>
      <c r="G557" s="40"/>
      <c r="H557" s="17">
        <v>7015.77</v>
      </c>
      <c r="I557" s="40"/>
      <c r="J557" s="40"/>
      <c r="K557" s="40"/>
      <c r="N557" s="15"/>
      <c r="O557" s="21"/>
      <c r="P557" s="13"/>
    </row>
    <row r="558" spans="1:16">
      <c r="A558" s="16">
        <v>43197</v>
      </c>
      <c r="B558" s="17">
        <v>381.72</v>
      </c>
      <c r="C558" s="17">
        <v>0.48512100000000002</v>
      </c>
      <c r="D558" s="17">
        <v>167.505</v>
      </c>
      <c r="E558" s="17">
        <v>116.24</v>
      </c>
      <c r="F558">
        <v>0.223301</v>
      </c>
      <c r="G558" s="40"/>
      <c r="H558" s="17">
        <v>6840.5249999999996</v>
      </c>
      <c r="I558" s="40"/>
      <c r="J558" s="40"/>
      <c r="K558" s="40"/>
      <c r="N558" s="15"/>
      <c r="O558" s="21"/>
      <c r="P558" s="13"/>
    </row>
    <row r="559" spans="1:16">
      <c r="A559" s="16">
        <v>43196</v>
      </c>
      <c r="B559" s="17">
        <v>383.96500000000003</v>
      </c>
      <c r="C559" s="17">
        <v>0.48185250000000002</v>
      </c>
      <c r="D559" s="17">
        <v>168.64499999999998</v>
      </c>
      <c r="E559" s="17">
        <v>116.36000000000001</v>
      </c>
      <c r="F559">
        <v>0.2204555</v>
      </c>
      <c r="G559" s="40"/>
      <c r="H559" s="17">
        <v>6716.2449999999999</v>
      </c>
      <c r="I559" s="40"/>
      <c r="J559" s="40"/>
      <c r="K559" s="40"/>
      <c r="N559" s="15"/>
      <c r="O559" s="21"/>
      <c r="P559" s="13"/>
    </row>
    <row r="560" spans="1:16">
      <c r="A560" s="16">
        <v>43195</v>
      </c>
      <c r="B560" s="17">
        <v>383.83500000000004</v>
      </c>
      <c r="C560" s="17">
        <v>0.49518600000000002</v>
      </c>
      <c r="D560" s="17">
        <v>169.845</v>
      </c>
      <c r="E560" s="17">
        <v>117.88</v>
      </c>
      <c r="F560">
        <v>0.2281705</v>
      </c>
      <c r="G560" s="40"/>
      <c r="H560" s="17">
        <v>6789.3099999999995</v>
      </c>
      <c r="I560" s="40"/>
      <c r="J560" s="40"/>
      <c r="K560" s="40"/>
      <c r="N560" s="15"/>
      <c r="O560" s="21"/>
      <c r="P560" s="13"/>
    </row>
    <row r="561" spans="1:16">
      <c r="A561" s="16">
        <v>43194</v>
      </c>
      <c r="B561" s="17">
        <v>416.97500000000002</v>
      </c>
      <c r="C561" s="17">
        <v>0.530802</v>
      </c>
      <c r="D561" s="17">
        <v>179.285</v>
      </c>
      <c r="E561" s="17">
        <v>125.595</v>
      </c>
      <c r="F561">
        <v>0.24556850000000002</v>
      </c>
      <c r="G561" s="40"/>
      <c r="H561" s="17">
        <v>7136.88</v>
      </c>
      <c r="I561" s="40"/>
      <c r="J561" s="40"/>
      <c r="K561" s="40"/>
      <c r="N561" s="15"/>
      <c r="O561" s="21"/>
      <c r="P561" s="13"/>
    </row>
    <row r="562" spans="1:16">
      <c r="A562" s="16">
        <v>43193</v>
      </c>
      <c r="B562" s="17">
        <v>403.14</v>
      </c>
      <c r="C562" s="17">
        <v>0.53117800000000004</v>
      </c>
      <c r="D562" s="17">
        <v>184.33499999999998</v>
      </c>
      <c r="E562" s="17">
        <v>127.51499999999999</v>
      </c>
      <c r="F562">
        <v>0.24373450000000002</v>
      </c>
      <c r="G562" s="40"/>
      <c r="H562" s="17">
        <v>7301.7150000000001</v>
      </c>
      <c r="I562" s="40"/>
      <c r="J562" s="40"/>
      <c r="K562" s="40"/>
      <c r="N562" s="15"/>
      <c r="O562" s="21"/>
      <c r="P562" s="13"/>
    </row>
    <row r="563" spans="1:16">
      <c r="A563" s="16">
        <v>43192</v>
      </c>
      <c r="B563" s="17">
        <v>387.435</v>
      </c>
      <c r="C563" s="17">
        <v>0.49452099999999999</v>
      </c>
      <c r="D563" s="17">
        <v>178.29000000000002</v>
      </c>
      <c r="E563" s="17">
        <v>118.07</v>
      </c>
      <c r="F563">
        <v>0.21836899999999998</v>
      </c>
      <c r="G563" s="40"/>
      <c r="H563" s="17">
        <v>6976.0249999999996</v>
      </c>
      <c r="I563" s="40"/>
      <c r="J563" s="40"/>
      <c r="K563" s="40"/>
      <c r="N563" s="15"/>
      <c r="O563" s="21"/>
      <c r="P563" s="13"/>
    </row>
    <row r="564" spans="1:16">
      <c r="A564" s="16">
        <v>43191</v>
      </c>
      <c r="B564" s="17">
        <v>398.89</v>
      </c>
      <c r="C564" s="17">
        <v>0.49082999999999999</v>
      </c>
      <c r="D564" s="17">
        <v>173.68</v>
      </c>
      <c r="E564" s="17">
        <v>114.175</v>
      </c>
      <c r="F564">
        <v>0.21116950000000001</v>
      </c>
      <c r="G564" s="40"/>
      <c r="H564" s="17">
        <v>6793.91</v>
      </c>
      <c r="I564" s="40"/>
      <c r="J564" s="40"/>
      <c r="K564" s="40"/>
      <c r="N564" s="15"/>
      <c r="O564" s="21"/>
      <c r="P564" s="13"/>
    </row>
    <row r="565" spans="1:16">
      <c r="A565" s="16">
        <v>43190</v>
      </c>
      <c r="B565" s="17">
        <v>406.73500000000001</v>
      </c>
      <c r="C565" s="17">
        <v>0.51728649999999998</v>
      </c>
      <c r="D565" s="17">
        <v>176.755</v>
      </c>
      <c r="E565" s="17">
        <v>120.02500000000001</v>
      </c>
      <c r="F565">
        <v>0.22403899999999999</v>
      </c>
      <c r="G565" s="40"/>
      <c r="H565" s="17">
        <v>7035.6850000000004</v>
      </c>
      <c r="I565" s="40"/>
      <c r="J565" s="40"/>
      <c r="K565" s="40"/>
      <c r="N565" s="15"/>
      <c r="O565" s="21"/>
      <c r="P565" s="13"/>
    </row>
    <row r="566" spans="1:16">
      <c r="A566" s="16">
        <v>43189</v>
      </c>
      <c r="B566" s="17">
        <v>397.91499999999996</v>
      </c>
      <c r="C566" s="17">
        <v>0.50781900000000002</v>
      </c>
      <c r="D566" s="17">
        <v>171.7</v>
      </c>
      <c r="E566" s="17">
        <v>117.58000000000001</v>
      </c>
      <c r="F566">
        <v>0.21888400000000002</v>
      </c>
      <c r="G566" s="40"/>
      <c r="H566" s="17">
        <v>6980.2950000000001</v>
      </c>
      <c r="I566" s="40"/>
      <c r="J566" s="40"/>
      <c r="K566" s="40"/>
      <c r="N566" s="15"/>
      <c r="O566" s="21"/>
      <c r="P566" s="13"/>
    </row>
    <row r="567" spans="1:16">
      <c r="A567" s="16">
        <v>43188</v>
      </c>
      <c r="B567" s="17">
        <v>449.44499999999999</v>
      </c>
      <c r="C567" s="17">
        <v>0.54507550000000005</v>
      </c>
      <c r="D567" s="17">
        <v>187.73500000000001</v>
      </c>
      <c r="E567" s="17">
        <v>123.27000000000001</v>
      </c>
      <c r="F567">
        <v>0.238234</v>
      </c>
      <c r="G567" s="40"/>
      <c r="H567" s="17">
        <v>7537.8549999999996</v>
      </c>
      <c r="I567" s="40"/>
      <c r="J567" s="40"/>
      <c r="K567" s="40"/>
      <c r="N567" s="15"/>
      <c r="O567" s="21"/>
      <c r="P567" s="13"/>
    </row>
    <row r="568" spans="1:16">
      <c r="A568" s="16">
        <v>43187</v>
      </c>
      <c r="B568" s="17">
        <v>458.25</v>
      </c>
      <c r="C568" s="17">
        <v>0.58342549999999993</v>
      </c>
      <c r="D568" s="17">
        <v>193.92000000000002</v>
      </c>
      <c r="E568" s="17">
        <v>135.57999999999998</v>
      </c>
      <c r="F568">
        <v>0.25330950000000002</v>
      </c>
      <c r="G568" s="40"/>
      <c r="H568" s="17">
        <v>7966.0300000000007</v>
      </c>
      <c r="I568" s="40"/>
      <c r="J568" s="40"/>
      <c r="K568" s="40"/>
      <c r="N568" s="15"/>
      <c r="O568" s="21"/>
      <c r="P568" s="13"/>
    </row>
    <row r="569" spans="1:16">
      <c r="A569" s="16">
        <v>43186</v>
      </c>
      <c r="B569" s="17">
        <v>490.52499999999998</v>
      </c>
      <c r="C569" s="17">
        <v>0.58473200000000003</v>
      </c>
      <c r="D569" s="17">
        <v>191.24</v>
      </c>
      <c r="E569" s="17">
        <v>142.69999999999999</v>
      </c>
      <c r="F569">
        <v>0.25649549999999999</v>
      </c>
      <c r="G569" s="40"/>
      <c r="H569" s="17">
        <v>8015.0300000000007</v>
      </c>
      <c r="I569" s="40"/>
      <c r="J569" s="40"/>
      <c r="K569" s="40"/>
      <c r="N569" s="15"/>
      <c r="O569" s="21"/>
      <c r="P569" s="13"/>
    </row>
    <row r="570" spans="1:16">
      <c r="A570" s="16">
        <v>43185</v>
      </c>
      <c r="B570" s="17">
        <v>525.33500000000004</v>
      </c>
      <c r="C570" s="17">
        <v>0.61502150000000011</v>
      </c>
      <c r="D570" s="17">
        <v>200.61500000000001</v>
      </c>
      <c r="E570" s="17">
        <v>152.05500000000001</v>
      </c>
      <c r="F570">
        <v>0.27251950000000003</v>
      </c>
      <c r="G570" s="40"/>
      <c r="H570" s="17">
        <v>8225.755000000001</v>
      </c>
      <c r="I570" s="40"/>
      <c r="J570" s="40"/>
      <c r="K570" s="40"/>
      <c r="N570" s="15"/>
      <c r="O570" s="21"/>
      <c r="P570" s="13"/>
    </row>
    <row r="571" spans="1:16">
      <c r="A571" s="16">
        <v>43184</v>
      </c>
      <c r="B571" s="17">
        <v>529.26</v>
      </c>
      <c r="C571" s="17">
        <v>0.64455700000000005</v>
      </c>
      <c r="D571" s="17">
        <v>208.71</v>
      </c>
      <c r="E571" s="17">
        <v>160.12</v>
      </c>
      <c r="F571">
        <v>0.29334899999999997</v>
      </c>
      <c r="G571" s="40"/>
      <c r="H571" s="17">
        <v>8565.5550000000003</v>
      </c>
      <c r="I571" s="40"/>
      <c r="J571" s="40"/>
      <c r="K571" s="40"/>
      <c r="N571" s="15"/>
      <c r="O571" s="21"/>
      <c r="P571" s="13"/>
    </row>
    <row r="572" spans="1:16">
      <c r="A572" s="16">
        <v>43183</v>
      </c>
      <c r="B572" s="17">
        <v>543.97500000000002</v>
      </c>
      <c r="C572" s="17">
        <v>0.66006199999999993</v>
      </c>
      <c r="D572" s="17">
        <v>212.97</v>
      </c>
      <c r="E572" s="17">
        <v>164.14</v>
      </c>
      <c r="F572">
        <v>0.28344449999999999</v>
      </c>
      <c r="G572" s="40"/>
      <c r="H572" s="17">
        <v>8830.94</v>
      </c>
      <c r="I572" s="40"/>
      <c r="J572" s="40"/>
      <c r="K572" s="40"/>
      <c r="N572" s="15"/>
      <c r="O572" s="21"/>
      <c r="P572" s="13"/>
    </row>
    <row r="573" spans="1:16">
      <c r="A573" s="16">
        <v>43182</v>
      </c>
      <c r="B573" s="17">
        <v>540.17499999999995</v>
      </c>
      <c r="C573" s="17">
        <v>0.64418449999999994</v>
      </c>
      <c r="D573" s="17">
        <v>206.75</v>
      </c>
      <c r="E573" s="17">
        <v>162.54500000000002</v>
      </c>
      <c r="F573">
        <v>0.28231649999999997</v>
      </c>
      <c r="G573" s="40"/>
      <c r="H573" s="17">
        <v>8620.1200000000008</v>
      </c>
      <c r="I573" s="40"/>
      <c r="J573" s="40"/>
      <c r="K573" s="40"/>
      <c r="N573" s="15"/>
      <c r="O573" s="21"/>
      <c r="P573" s="13"/>
    </row>
    <row r="574" spans="1:16">
      <c r="A574" s="16">
        <v>43181</v>
      </c>
      <c r="B574" s="17">
        <v>569.83500000000004</v>
      </c>
      <c r="C574" s="17">
        <v>0.66904600000000003</v>
      </c>
      <c r="D574" s="17">
        <v>214.29000000000002</v>
      </c>
      <c r="E574" s="17">
        <v>166.71</v>
      </c>
      <c r="F574">
        <v>0.29557449999999996</v>
      </c>
      <c r="G574" s="40"/>
      <c r="H574" s="17">
        <v>8832.8050000000003</v>
      </c>
      <c r="I574" s="40"/>
      <c r="J574" s="40"/>
      <c r="K574" s="40"/>
      <c r="N574" s="15"/>
      <c r="O574" s="21"/>
      <c r="P574" s="13"/>
    </row>
    <row r="575" spans="1:16">
      <c r="A575" s="16">
        <v>43180</v>
      </c>
      <c r="B575" s="17">
        <v>574.35500000000002</v>
      </c>
      <c r="C575" s="17">
        <v>0.69988600000000001</v>
      </c>
      <c r="D575" s="17">
        <v>225.595</v>
      </c>
      <c r="E575" s="17">
        <v>170.94</v>
      </c>
      <c r="F575">
        <v>0.30002799999999996</v>
      </c>
      <c r="G575" s="40"/>
      <c r="H575" s="17">
        <v>9011.85</v>
      </c>
      <c r="I575" s="40"/>
      <c r="J575" s="40"/>
      <c r="K575" s="40"/>
      <c r="N575" s="15"/>
      <c r="O575" s="21"/>
      <c r="P575" s="13"/>
    </row>
    <row r="576" spans="1:16">
      <c r="A576" s="16">
        <v>43179</v>
      </c>
      <c r="B576" s="17">
        <v>561.90499999999997</v>
      </c>
      <c r="C576" s="17">
        <v>0.70509299999999997</v>
      </c>
      <c r="D576" s="17">
        <v>220.11500000000001</v>
      </c>
      <c r="E576" s="17">
        <v>165.06</v>
      </c>
      <c r="F576">
        <v>0.31114949999999997</v>
      </c>
      <c r="G576" s="40"/>
      <c r="H576" s="17">
        <v>8720.4549999999999</v>
      </c>
      <c r="I576" s="40"/>
      <c r="J576" s="40"/>
      <c r="K576" s="40"/>
      <c r="N576" s="15"/>
      <c r="O576" s="21"/>
      <c r="P576" s="13"/>
    </row>
    <row r="577" spans="1:16">
      <c r="A577" s="16">
        <v>43178</v>
      </c>
      <c r="B577" s="17">
        <v>552.36500000000001</v>
      </c>
      <c r="C577" s="17">
        <v>0.694546</v>
      </c>
      <c r="D577" s="17">
        <v>212.19</v>
      </c>
      <c r="E577" s="17">
        <v>157.35500000000002</v>
      </c>
      <c r="F577">
        <v>0.2946995</v>
      </c>
      <c r="G577" s="40"/>
      <c r="H577" s="17">
        <v>8429.1350000000002</v>
      </c>
      <c r="I577" s="40"/>
      <c r="J577" s="40"/>
      <c r="K577" s="40"/>
      <c r="N577" s="15"/>
      <c r="O577" s="21"/>
      <c r="P577" s="13"/>
    </row>
    <row r="578" spans="1:16">
      <c r="A578" s="16">
        <v>43177</v>
      </c>
      <c r="B578" s="17">
        <v>551.64</v>
      </c>
      <c r="C578" s="17">
        <v>0.61320300000000005</v>
      </c>
      <c r="D578" s="17">
        <v>192.35500000000002</v>
      </c>
      <c r="E578" s="17">
        <v>147.08500000000001</v>
      </c>
      <c r="F578">
        <v>0.25535649999999999</v>
      </c>
      <c r="G578" s="40"/>
      <c r="H578" s="17">
        <v>7821.75</v>
      </c>
      <c r="I578" s="40"/>
      <c r="J578" s="40"/>
      <c r="K578" s="40"/>
      <c r="N578" s="15"/>
      <c r="O578" s="21"/>
      <c r="P578" s="13"/>
    </row>
    <row r="579" spans="1:16">
      <c r="A579" s="16">
        <v>43176</v>
      </c>
      <c r="B579" s="17">
        <v>605.41499999999996</v>
      </c>
      <c r="C579" s="17">
        <v>0.65807149999999992</v>
      </c>
      <c r="D579" s="17">
        <v>204.87</v>
      </c>
      <c r="E579" s="17">
        <v>158.13999999999999</v>
      </c>
      <c r="F579">
        <v>0.31010400000000005</v>
      </c>
      <c r="G579" s="40"/>
      <c r="H579" s="17">
        <v>8079.6750000000002</v>
      </c>
      <c r="I579" s="40"/>
      <c r="J579" s="40"/>
      <c r="K579" s="40"/>
      <c r="N579" s="15"/>
      <c r="O579" s="21"/>
      <c r="P579" s="13"/>
    </row>
    <row r="580" spans="1:16">
      <c r="A580" s="16">
        <v>43175</v>
      </c>
      <c r="B580" s="17">
        <v>617.47499999999991</v>
      </c>
      <c r="C580" s="17">
        <v>0.69312149999999995</v>
      </c>
      <c r="D580" s="17">
        <v>213.14</v>
      </c>
      <c r="E580" s="17">
        <v>165.125</v>
      </c>
      <c r="F580">
        <v>0.36133999999999999</v>
      </c>
      <c r="G580" s="40"/>
      <c r="H580" s="17">
        <v>8295.23</v>
      </c>
      <c r="I580" s="40"/>
      <c r="J580" s="40"/>
      <c r="K580" s="40"/>
      <c r="N580" s="15"/>
      <c r="O580" s="21"/>
      <c r="P580" s="13"/>
    </row>
    <row r="581" spans="1:16">
      <c r="A581" s="16">
        <v>43174</v>
      </c>
      <c r="B581" s="17">
        <v>617.73</v>
      </c>
      <c r="C581" s="17">
        <v>0.68725900000000006</v>
      </c>
      <c r="D581" s="17">
        <v>212.345</v>
      </c>
      <c r="E581" s="17">
        <v>159.405</v>
      </c>
      <c r="F581">
        <v>0.38300049999999997</v>
      </c>
      <c r="G581" s="40"/>
      <c r="H581" s="17">
        <v>8105.7000000000007</v>
      </c>
      <c r="I581" s="40"/>
      <c r="J581" s="40"/>
      <c r="K581" s="40"/>
      <c r="N581" s="15"/>
      <c r="O581" s="21"/>
      <c r="P581" s="13"/>
    </row>
    <row r="582" spans="1:16">
      <c r="A582" s="16">
        <v>43173</v>
      </c>
      <c r="B582" s="17">
        <v>697</v>
      </c>
      <c r="C582" s="17">
        <v>0.73754500000000001</v>
      </c>
      <c r="D582" s="17">
        <v>230.06</v>
      </c>
      <c r="E582" s="17">
        <v>168.09</v>
      </c>
      <c r="F582">
        <v>0.45768600000000004</v>
      </c>
      <c r="G582" s="40"/>
      <c r="H582" s="17">
        <v>8712.2200000000012</v>
      </c>
      <c r="I582" s="40"/>
      <c r="J582" s="40"/>
      <c r="K582" s="40"/>
      <c r="N582" s="15"/>
      <c r="O582" s="21"/>
      <c r="P582" s="13"/>
    </row>
    <row r="583" spans="1:16">
      <c r="A583" s="16">
        <v>43172</v>
      </c>
      <c r="B583" s="17">
        <v>705.94</v>
      </c>
      <c r="C583" s="17">
        <v>0.79210000000000003</v>
      </c>
      <c r="D583" s="17">
        <v>256.27</v>
      </c>
      <c r="E583" s="17">
        <v>177.065</v>
      </c>
      <c r="F583">
        <v>0.43396200000000001</v>
      </c>
      <c r="G583" s="40"/>
      <c r="H583" s="17">
        <v>9214.2849999999999</v>
      </c>
      <c r="I583" s="40"/>
      <c r="J583" s="40"/>
      <c r="K583" s="40"/>
      <c r="N583" s="15"/>
      <c r="O583" s="21"/>
      <c r="P583" s="13"/>
    </row>
    <row r="584" spans="1:16">
      <c r="A584" s="16">
        <v>43171</v>
      </c>
      <c r="B584" s="17">
        <v>733.46</v>
      </c>
      <c r="C584" s="17">
        <v>0.81310499999999997</v>
      </c>
      <c r="D584" s="17">
        <v>269.45999999999998</v>
      </c>
      <c r="E584" s="17">
        <v>184.61</v>
      </c>
      <c r="F584">
        <v>0.37920549999999997</v>
      </c>
      <c r="G584" s="40"/>
      <c r="H584" s="17">
        <v>9446.9650000000001</v>
      </c>
      <c r="I584" s="40"/>
      <c r="J584" s="40"/>
      <c r="K584" s="40"/>
      <c r="N584" s="15"/>
      <c r="O584" s="21"/>
      <c r="P584" s="13"/>
    </row>
    <row r="585" spans="1:16">
      <c r="A585" s="16">
        <v>43170</v>
      </c>
      <c r="B585" s="17">
        <v>710.56999999999994</v>
      </c>
      <c r="C585" s="17">
        <v>0.80807200000000001</v>
      </c>
      <c r="D585" s="17">
        <v>267.79000000000002</v>
      </c>
      <c r="E585" s="17">
        <v>182.97499999999999</v>
      </c>
      <c r="F585">
        <v>0.34783799999999998</v>
      </c>
      <c r="G585" s="40"/>
      <c r="H585" s="17">
        <v>9159.505000000001</v>
      </c>
      <c r="I585" s="40"/>
      <c r="J585" s="40"/>
      <c r="K585" s="40"/>
      <c r="N585" s="15"/>
      <c r="O585" s="21"/>
      <c r="P585" s="13"/>
    </row>
    <row r="586" spans="1:16">
      <c r="A586" s="16">
        <v>43169</v>
      </c>
      <c r="B586" s="17">
        <v>739.09500000000003</v>
      </c>
      <c r="C586" s="17">
        <v>0.82708950000000003</v>
      </c>
      <c r="D586" s="17">
        <v>275.8</v>
      </c>
      <c r="E586" s="17">
        <v>185.595</v>
      </c>
      <c r="F586">
        <v>0.34738250000000004</v>
      </c>
      <c r="G586" s="40"/>
      <c r="H586" s="17">
        <v>9179.8950000000004</v>
      </c>
      <c r="I586" s="40"/>
      <c r="J586" s="40"/>
      <c r="K586" s="40"/>
      <c r="N586" s="15"/>
      <c r="O586" s="21"/>
      <c r="P586" s="13"/>
    </row>
    <row r="587" spans="1:16">
      <c r="A587" s="16">
        <v>43168</v>
      </c>
      <c r="B587" s="17">
        <v>715.68000000000006</v>
      </c>
      <c r="C587" s="17">
        <v>0.80383349999999998</v>
      </c>
      <c r="D587" s="17">
        <v>265.79999999999995</v>
      </c>
      <c r="E587" s="17">
        <v>175.17000000000002</v>
      </c>
      <c r="F587">
        <v>0.34156399999999998</v>
      </c>
      <c r="G587" s="40"/>
      <c r="H587" s="17">
        <v>8989.69</v>
      </c>
      <c r="I587" s="40"/>
      <c r="J587" s="40"/>
      <c r="K587" s="40"/>
      <c r="N587" s="15"/>
      <c r="O587" s="21"/>
      <c r="P587" s="13"/>
    </row>
    <row r="588" spans="1:16">
      <c r="A588" s="16">
        <v>43167</v>
      </c>
      <c r="B588" s="17">
        <v>763.17000000000007</v>
      </c>
      <c r="C588" s="17">
        <v>0.85697449999999997</v>
      </c>
      <c r="D588" s="17">
        <v>307.53999999999996</v>
      </c>
      <c r="E588" s="17">
        <v>182.16</v>
      </c>
      <c r="F588">
        <v>0.32173799999999997</v>
      </c>
      <c r="G588" s="40"/>
      <c r="H588" s="17">
        <v>9741.6350000000002</v>
      </c>
      <c r="I588" s="40"/>
      <c r="J588" s="40"/>
      <c r="K588" s="40"/>
      <c r="N588" s="15"/>
      <c r="O588" s="21"/>
      <c r="P588" s="13"/>
    </row>
    <row r="589" spans="1:16">
      <c r="A589" s="16">
        <v>43166</v>
      </c>
      <c r="B589" s="17">
        <v>820.94</v>
      </c>
      <c r="C589" s="17">
        <v>0.87777700000000003</v>
      </c>
      <c r="D589" s="17">
        <v>342.8</v>
      </c>
      <c r="E589" s="17">
        <v>187.46</v>
      </c>
      <c r="F589">
        <v>0.31485450000000004</v>
      </c>
      <c r="G589" s="40"/>
      <c r="H589" s="17">
        <v>10310.810000000001</v>
      </c>
      <c r="I589" s="40"/>
      <c r="J589" s="40"/>
      <c r="K589" s="40"/>
      <c r="N589" s="15"/>
      <c r="O589" s="21"/>
      <c r="P589" s="13"/>
    </row>
    <row r="590" spans="1:16">
      <c r="A590" s="16">
        <v>43165</v>
      </c>
      <c r="B590" s="17">
        <v>853.82</v>
      </c>
      <c r="C590" s="17">
        <v>0.9540845</v>
      </c>
      <c r="D590" s="17">
        <v>355.68</v>
      </c>
      <c r="E590" s="17">
        <v>201.83499999999998</v>
      </c>
      <c r="F590">
        <v>0.34621400000000002</v>
      </c>
      <c r="G590" s="40"/>
      <c r="H590" s="17">
        <v>11097.2</v>
      </c>
      <c r="I590" s="40"/>
      <c r="J590" s="40"/>
      <c r="K590" s="40"/>
      <c r="N590" s="15"/>
      <c r="O590" s="21"/>
      <c r="P590" s="13"/>
    </row>
    <row r="591" spans="1:16">
      <c r="A591" s="16">
        <v>43164</v>
      </c>
      <c r="B591" s="17">
        <v>868.38499999999999</v>
      </c>
      <c r="C591" s="17">
        <v>1.0180579999999999</v>
      </c>
      <c r="D591" s="17">
        <v>367.83500000000004</v>
      </c>
      <c r="E591" s="17">
        <v>212.61500000000001</v>
      </c>
      <c r="F591">
        <v>0.35549600000000003</v>
      </c>
      <c r="G591" s="40"/>
      <c r="H591" s="17">
        <v>11574</v>
      </c>
      <c r="I591" s="40"/>
      <c r="J591" s="40"/>
      <c r="K591" s="40"/>
      <c r="N591" s="15"/>
      <c r="O591" s="21"/>
      <c r="P591" s="13"/>
    </row>
    <row r="592" spans="1:16">
      <c r="A592" s="16">
        <v>43163</v>
      </c>
      <c r="B592" s="17">
        <v>862.07</v>
      </c>
      <c r="C592" s="17">
        <v>0.96280900000000003</v>
      </c>
      <c r="D592" s="17">
        <v>353.90999999999997</v>
      </c>
      <c r="E592" s="17">
        <v>209.74</v>
      </c>
      <c r="F592">
        <v>0.36426349999999996</v>
      </c>
      <c r="G592" s="40"/>
      <c r="H592" s="17">
        <v>11324.35</v>
      </c>
      <c r="I592" s="40"/>
      <c r="J592" s="40"/>
      <c r="K592" s="40"/>
      <c r="N592" s="15"/>
      <c r="O592" s="21"/>
      <c r="P592" s="13"/>
    </row>
    <row r="593" spans="1:16">
      <c r="A593" s="16">
        <v>43162</v>
      </c>
      <c r="B593" s="17">
        <v>862.58</v>
      </c>
      <c r="C593" s="17">
        <v>0.91505799999999993</v>
      </c>
      <c r="D593" s="17">
        <v>359.46000000000004</v>
      </c>
      <c r="E593" s="17">
        <v>213.64999999999998</v>
      </c>
      <c r="F593">
        <v>0.38991299999999995</v>
      </c>
      <c r="G593" s="40"/>
      <c r="H593" s="17">
        <v>11265.3</v>
      </c>
      <c r="I593" s="40"/>
      <c r="J593" s="40"/>
      <c r="K593" s="40"/>
      <c r="N593" s="15"/>
      <c r="O593" s="21"/>
      <c r="P593" s="13"/>
    </row>
    <row r="594" spans="1:16">
      <c r="A594" s="16">
        <v>43161</v>
      </c>
      <c r="B594" s="17">
        <v>874.06999999999994</v>
      </c>
      <c r="C594" s="17">
        <v>0.918099</v>
      </c>
      <c r="D594" s="17">
        <v>331.10500000000002</v>
      </c>
      <c r="E594" s="17">
        <v>209.005</v>
      </c>
      <c r="F594">
        <v>0.408744</v>
      </c>
      <c r="G594" s="40"/>
      <c r="H594" s="17">
        <v>11019.55</v>
      </c>
      <c r="I594" s="40"/>
      <c r="J594" s="40"/>
      <c r="K594" s="40"/>
      <c r="N594" s="15"/>
      <c r="O594" s="21"/>
      <c r="P594" s="13"/>
    </row>
    <row r="595" spans="1:16">
      <c r="A595" s="16">
        <v>43160</v>
      </c>
      <c r="B595" s="17">
        <v>868.15499999999997</v>
      </c>
      <c r="C595" s="17">
        <v>0.92221299999999995</v>
      </c>
      <c r="D595" s="17">
        <v>299.95000000000005</v>
      </c>
      <c r="E595" s="17">
        <v>208.12</v>
      </c>
      <c r="F595">
        <v>0.40420149999999999</v>
      </c>
      <c r="G595" s="40"/>
      <c r="H595" s="17">
        <v>10702.5</v>
      </c>
      <c r="I595" s="40"/>
      <c r="J595" s="40"/>
      <c r="K595" s="40"/>
      <c r="N595" s="15"/>
      <c r="O595" s="21"/>
      <c r="P595" s="13"/>
    </row>
    <row r="596" spans="1:16">
      <c r="A596" s="16">
        <v>43159</v>
      </c>
      <c r="B596" s="17">
        <v>884.02</v>
      </c>
      <c r="C596" s="17">
        <v>0.92966850000000001</v>
      </c>
      <c r="D596" s="17">
        <v>295.66499999999996</v>
      </c>
      <c r="E596" s="17">
        <v>213.11</v>
      </c>
      <c r="F596">
        <v>0.41229549999999998</v>
      </c>
      <c r="G596" s="40"/>
      <c r="H596" s="17">
        <v>10741.45</v>
      </c>
      <c r="I596" s="40"/>
      <c r="J596" s="40"/>
      <c r="K596" s="40"/>
      <c r="N596" s="15"/>
      <c r="O596" s="21"/>
      <c r="P596" s="13"/>
    </row>
    <row r="597" spans="1:16">
      <c r="A597" s="16">
        <v>43158</v>
      </c>
      <c r="B597" s="17">
        <v>883.31</v>
      </c>
      <c r="C597" s="17">
        <v>0.95877849999999998</v>
      </c>
      <c r="D597" s="17">
        <v>298.67</v>
      </c>
      <c r="E597" s="17">
        <v>220.02500000000001</v>
      </c>
      <c r="F597">
        <v>0.39927000000000001</v>
      </c>
      <c r="G597" s="40"/>
      <c r="H597" s="17">
        <v>10562.3</v>
      </c>
      <c r="I597" s="40"/>
      <c r="J597" s="40"/>
      <c r="K597" s="40"/>
      <c r="N597" s="15"/>
      <c r="O597" s="21"/>
      <c r="P597" s="13"/>
    </row>
    <row r="598" spans="1:16">
      <c r="A598" s="16">
        <v>43157</v>
      </c>
      <c r="B598" s="17">
        <v>862.83500000000004</v>
      </c>
      <c r="C598" s="17">
        <v>0.94215450000000001</v>
      </c>
      <c r="D598" s="17">
        <v>285.89999999999998</v>
      </c>
      <c r="E598" s="17">
        <v>226.57999999999998</v>
      </c>
      <c r="F598">
        <v>0.39609099999999997</v>
      </c>
      <c r="G598" s="40"/>
      <c r="H598" s="17">
        <v>9988.3649999999998</v>
      </c>
      <c r="I598" s="40"/>
      <c r="J598" s="40"/>
      <c r="K598" s="40"/>
      <c r="N598" s="15"/>
      <c r="O598" s="21"/>
      <c r="P598" s="13"/>
    </row>
    <row r="599" spans="1:16">
      <c r="A599" s="16">
        <v>43156</v>
      </c>
      <c r="B599" s="17">
        <v>846.30500000000006</v>
      </c>
      <c r="C599" s="17">
        <v>0.941438</v>
      </c>
      <c r="D599" s="17">
        <v>275.14999999999998</v>
      </c>
      <c r="E599" s="17">
        <v>213.96</v>
      </c>
      <c r="F599">
        <v>0.39360050000000002</v>
      </c>
      <c r="G599" s="40"/>
      <c r="H599" s="17">
        <v>9665.14</v>
      </c>
      <c r="I599" s="40"/>
      <c r="J599" s="40"/>
      <c r="K599" s="40"/>
      <c r="N599" s="15"/>
      <c r="O599" s="21"/>
      <c r="P599" s="13"/>
    </row>
    <row r="600" spans="1:16">
      <c r="A600" s="16">
        <v>43155</v>
      </c>
      <c r="B600" s="17">
        <v>870.56</v>
      </c>
      <c r="C600" s="17">
        <v>0.96972799999999992</v>
      </c>
      <c r="D600" s="17">
        <v>280.36</v>
      </c>
      <c r="E600" s="17">
        <v>209.095</v>
      </c>
      <c r="F600">
        <v>0.42285800000000001</v>
      </c>
      <c r="G600" s="40"/>
      <c r="H600" s="17">
        <v>10072.084999999999</v>
      </c>
      <c r="I600" s="40"/>
      <c r="J600" s="40"/>
      <c r="K600" s="40"/>
      <c r="N600" s="15"/>
      <c r="O600" s="21"/>
      <c r="P600" s="13"/>
    </row>
    <row r="601" spans="1:16">
      <c r="A601" s="16">
        <v>43154</v>
      </c>
      <c r="B601" s="17">
        <v>848.95500000000004</v>
      </c>
      <c r="C601" s="17">
        <v>0.96414299999999997</v>
      </c>
      <c r="D601" s="17">
        <v>284.39499999999998</v>
      </c>
      <c r="E601" s="17">
        <v>200.1</v>
      </c>
      <c r="F601">
        <v>0.43329050000000002</v>
      </c>
      <c r="G601" s="40"/>
      <c r="H601" s="17">
        <v>10110.93</v>
      </c>
      <c r="I601" s="40"/>
      <c r="J601" s="40"/>
      <c r="K601" s="40"/>
      <c r="N601" s="15"/>
      <c r="O601" s="21"/>
      <c r="P601" s="13"/>
    </row>
    <row r="602" spans="1:16">
      <c r="A602" s="16">
        <v>43153</v>
      </c>
      <c r="B602" s="17">
        <v>862.59500000000003</v>
      </c>
      <c r="C602" s="17">
        <v>0.98622900000000002</v>
      </c>
      <c r="D602" s="17">
        <v>303.53999999999996</v>
      </c>
      <c r="E602" s="17">
        <v>207.29000000000002</v>
      </c>
      <c r="F602">
        <v>0.445656</v>
      </c>
      <c r="G602" s="40"/>
      <c r="H602" s="17">
        <v>10489.095000000001</v>
      </c>
      <c r="I602" s="40"/>
      <c r="J602" s="40"/>
      <c r="K602" s="40"/>
      <c r="N602" s="15"/>
      <c r="O602" s="21"/>
      <c r="P602" s="13"/>
    </row>
    <row r="603" spans="1:16">
      <c r="A603" s="16">
        <v>43152</v>
      </c>
      <c r="B603" s="17">
        <v>903.26</v>
      </c>
      <c r="C603" s="17">
        <v>1.0494405</v>
      </c>
      <c r="D603" s="17">
        <v>313.70500000000004</v>
      </c>
      <c r="E603" s="17">
        <v>222.17000000000002</v>
      </c>
      <c r="F603">
        <v>0.48464149999999995</v>
      </c>
      <c r="G603" s="40"/>
      <c r="H603" s="17">
        <v>10948.8</v>
      </c>
      <c r="I603" s="40"/>
      <c r="J603" s="40"/>
      <c r="K603" s="40"/>
      <c r="N603" s="15"/>
      <c r="O603" s="21"/>
      <c r="P603" s="13"/>
    </row>
    <row r="604" spans="1:16">
      <c r="A604" s="16">
        <v>43151</v>
      </c>
      <c r="B604" s="17">
        <v>954.42000000000007</v>
      </c>
      <c r="C604" s="17">
        <v>1.125</v>
      </c>
      <c r="D604" s="17">
        <v>312.76</v>
      </c>
      <c r="E604" s="17">
        <v>238.20499999999998</v>
      </c>
      <c r="F604">
        <v>0.50511550000000005</v>
      </c>
      <c r="G604" s="40"/>
      <c r="H604" s="17">
        <v>11595.15</v>
      </c>
      <c r="I604" s="40"/>
      <c r="J604" s="40"/>
      <c r="K604" s="40"/>
      <c r="N604" s="15"/>
      <c r="O604" s="21"/>
      <c r="P604" s="13"/>
    </row>
    <row r="605" spans="1:16">
      <c r="A605" s="16">
        <v>43150</v>
      </c>
      <c r="B605" s="17">
        <v>939.72499999999991</v>
      </c>
      <c r="C605" s="17">
        <v>1.145</v>
      </c>
      <c r="D605" s="17">
        <v>308.69</v>
      </c>
      <c r="E605" s="17">
        <v>221.17500000000001</v>
      </c>
      <c r="F605">
        <v>0.52828049999999993</v>
      </c>
      <c r="G605" s="40"/>
      <c r="H605" s="17">
        <v>10893.5</v>
      </c>
      <c r="I605" s="40"/>
      <c r="J605" s="40"/>
      <c r="K605" s="40"/>
      <c r="N605" s="15"/>
      <c r="O605" s="21"/>
      <c r="P605" s="13"/>
    </row>
    <row r="606" spans="1:16">
      <c r="A606" s="16">
        <v>43149</v>
      </c>
      <c r="B606" s="17">
        <v>978.14</v>
      </c>
      <c r="C606" s="17">
        <v>1.1499999999999999</v>
      </c>
      <c r="D606" s="17">
        <v>311.09500000000003</v>
      </c>
      <c r="E606" s="17">
        <v>223.55</v>
      </c>
      <c r="F606">
        <v>0.56144850000000002</v>
      </c>
      <c r="G606" s="40"/>
      <c r="H606" s="17">
        <v>10837.9</v>
      </c>
      <c r="I606" s="40"/>
      <c r="J606" s="40"/>
      <c r="K606" s="40"/>
      <c r="N606" s="15"/>
      <c r="O606" s="21"/>
      <c r="P606" s="13"/>
    </row>
    <row r="607" spans="1:16">
      <c r="A607" s="16">
        <v>43148</v>
      </c>
      <c r="B607" s="17">
        <v>960.67000000000007</v>
      </c>
      <c r="C607" s="17">
        <v>1.1749999999999998</v>
      </c>
      <c r="D607" s="17">
        <v>313.91999999999996</v>
      </c>
      <c r="E607" s="17">
        <v>229.52499999999998</v>
      </c>
      <c r="F607">
        <v>0.58157800000000004</v>
      </c>
      <c r="G607" s="40"/>
      <c r="H607" s="17">
        <v>10644.45</v>
      </c>
      <c r="I607" s="40"/>
      <c r="J607" s="40"/>
      <c r="K607" s="40"/>
      <c r="N607" s="15"/>
      <c r="O607" s="21"/>
      <c r="P607" s="13"/>
    </row>
    <row r="608" spans="1:16">
      <c r="A608" s="16">
        <v>43147</v>
      </c>
      <c r="B608" s="17">
        <v>942.4</v>
      </c>
      <c r="C608" s="17">
        <v>1.1299999999999999</v>
      </c>
      <c r="D608" s="17">
        <v>291.16000000000003</v>
      </c>
      <c r="E608" s="17">
        <v>224.21</v>
      </c>
      <c r="F608">
        <v>0.57333000000000001</v>
      </c>
      <c r="G608" s="40"/>
      <c r="H608" s="17">
        <v>10074.459999999999</v>
      </c>
      <c r="I608" s="40"/>
      <c r="J608" s="40"/>
      <c r="K608" s="40"/>
      <c r="N608" s="15"/>
      <c r="O608" s="21"/>
      <c r="P608" s="13"/>
    </row>
    <row r="609" spans="1:16">
      <c r="A609" s="16">
        <v>43146</v>
      </c>
      <c r="B609" s="17">
        <v>937.84</v>
      </c>
      <c r="C609" s="17">
        <v>1.135</v>
      </c>
      <c r="D609" s="17">
        <v>287.04999999999995</v>
      </c>
      <c r="E609" s="17">
        <v>224.52499999999998</v>
      </c>
      <c r="F609">
        <v>0.56649799999999995</v>
      </c>
      <c r="G609" s="40"/>
      <c r="H609" s="17">
        <v>9815.1899999999987</v>
      </c>
      <c r="I609" s="40"/>
      <c r="J609" s="40"/>
      <c r="K609" s="40"/>
      <c r="N609" s="15"/>
      <c r="O609" s="21"/>
      <c r="P609" s="13"/>
    </row>
    <row r="610" spans="1:16">
      <c r="A610" s="16">
        <v>43145</v>
      </c>
      <c r="B610" s="17">
        <v>885.35500000000002</v>
      </c>
      <c r="C610" s="17">
        <v>1.095</v>
      </c>
      <c r="D610" s="17">
        <v>255.5</v>
      </c>
      <c r="E610" s="17">
        <v>188.905</v>
      </c>
      <c r="F610">
        <v>0.54958949999999995</v>
      </c>
      <c r="G610" s="40"/>
      <c r="H610" s="17">
        <v>9059.23</v>
      </c>
      <c r="I610" s="40"/>
      <c r="J610" s="40"/>
      <c r="K610" s="40"/>
      <c r="N610" s="15"/>
      <c r="O610" s="21"/>
      <c r="P610" s="13"/>
    </row>
    <row r="611" spans="1:16">
      <c r="A611" s="16">
        <v>43144</v>
      </c>
      <c r="B611" s="17">
        <v>870</v>
      </c>
      <c r="C611" s="17">
        <v>1.0449999999999999</v>
      </c>
      <c r="D611" s="17">
        <v>239.45</v>
      </c>
      <c r="E611" s="17">
        <v>157.94</v>
      </c>
      <c r="F611">
        <v>0.54728250000000001</v>
      </c>
      <c r="G611" s="40"/>
      <c r="H611" s="17">
        <v>8706.9399999999987</v>
      </c>
      <c r="I611" s="40"/>
      <c r="J611" s="40"/>
      <c r="K611" s="40"/>
      <c r="N611" s="15"/>
      <c r="O611" s="21"/>
      <c r="P611" s="13"/>
    </row>
    <row r="612" spans="1:16">
      <c r="A612" s="16">
        <v>43143</v>
      </c>
      <c r="B612" s="17">
        <v>846.72500000000002</v>
      </c>
      <c r="C612" s="17">
        <v>1.06</v>
      </c>
      <c r="D612" s="17">
        <v>240.64</v>
      </c>
      <c r="E612" s="17">
        <v>156.72499999999999</v>
      </c>
      <c r="F612">
        <v>0.54615599999999997</v>
      </c>
      <c r="G612" s="40"/>
      <c r="H612" s="17">
        <v>8563.6749999999993</v>
      </c>
      <c r="I612" s="40"/>
      <c r="J612" s="40"/>
      <c r="K612" s="40"/>
      <c r="N612" s="15"/>
      <c r="O612" s="21"/>
      <c r="P612" s="13"/>
    </row>
    <row r="613" spans="1:16">
      <c r="A613" s="16">
        <v>43142</v>
      </c>
      <c r="B613" s="17">
        <v>859.29</v>
      </c>
      <c r="C613" s="17">
        <v>1.0048835</v>
      </c>
      <c r="D613" s="17">
        <v>234.33499999999998</v>
      </c>
      <c r="E613" s="17">
        <v>149.17000000000002</v>
      </c>
      <c r="F613">
        <v>0.55238500000000001</v>
      </c>
      <c r="G613" s="40"/>
      <c r="H613" s="17">
        <v>8273.6149999999998</v>
      </c>
      <c r="I613" s="40"/>
      <c r="J613" s="40"/>
      <c r="K613" s="40"/>
      <c r="N613" s="15"/>
      <c r="O613" s="21"/>
      <c r="P613" s="13"/>
    </row>
    <row r="614" spans="1:16">
      <c r="A614" s="16">
        <v>43141</v>
      </c>
      <c r="B614" s="17">
        <v>899.93499999999995</v>
      </c>
      <c r="C614" s="17">
        <v>1.1236254999999999</v>
      </c>
      <c r="D614" s="17">
        <v>257.86500000000001</v>
      </c>
      <c r="E614" s="17">
        <v>159.23500000000001</v>
      </c>
      <c r="F614">
        <v>0.60122500000000001</v>
      </c>
      <c r="G614" s="40"/>
      <c r="H614" s="17">
        <v>8709.0099999999984</v>
      </c>
      <c r="I614" s="40"/>
      <c r="J614" s="40"/>
      <c r="K614" s="40"/>
      <c r="N614" s="15"/>
      <c r="O614" s="21"/>
      <c r="P614" s="13"/>
    </row>
    <row r="615" spans="1:16">
      <c r="A615" s="16">
        <v>43140</v>
      </c>
      <c r="B615" s="17">
        <v>851.24</v>
      </c>
      <c r="C615" s="17">
        <v>0.86298399999999997</v>
      </c>
      <c r="D615" s="17">
        <v>247.13499999999999</v>
      </c>
      <c r="E615" s="17">
        <v>153.285</v>
      </c>
      <c r="F615">
        <v>0.553929</v>
      </c>
      <c r="G615" s="40"/>
      <c r="H615" s="17">
        <v>8310.8449999999993</v>
      </c>
      <c r="I615" s="40"/>
      <c r="J615" s="40"/>
      <c r="K615" s="40"/>
      <c r="N615" s="15"/>
      <c r="O615" s="21"/>
      <c r="P615" s="13"/>
    </row>
    <row r="616" spans="1:16">
      <c r="A616" s="16">
        <v>43139</v>
      </c>
      <c r="B616" s="17">
        <v>800.46500000000003</v>
      </c>
      <c r="C616" s="17">
        <v>0.76479049999999993</v>
      </c>
      <c r="D616" s="17">
        <v>230.44499999999999</v>
      </c>
      <c r="E616" s="17">
        <v>144.71</v>
      </c>
      <c r="F616">
        <v>0.55977900000000003</v>
      </c>
      <c r="G616" s="40"/>
      <c r="H616" s="17">
        <v>8098.3150000000005</v>
      </c>
      <c r="I616" s="40"/>
      <c r="J616" s="40"/>
      <c r="K616" s="40"/>
      <c r="N616" s="15"/>
      <c r="O616" s="21"/>
      <c r="P616" s="13"/>
    </row>
    <row r="617" spans="1:16">
      <c r="A617" s="16">
        <v>43138</v>
      </c>
      <c r="B617" s="17">
        <v>820.81500000000005</v>
      </c>
      <c r="C617" s="17">
        <v>0.75621399999999994</v>
      </c>
      <c r="D617" s="17">
        <v>211.55500000000001</v>
      </c>
      <c r="E617" s="17">
        <v>144.71</v>
      </c>
      <c r="F617">
        <v>0.56949749999999999</v>
      </c>
      <c r="G617" s="40"/>
      <c r="H617" s="17">
        <v>7872.9500000000007</v>
      </c>
      <c r="I617" s="40"/>
      <c r="J617" s="40"/>
      <c r="K617" s="40"/>
      <c r="N617" s="15"/>
      <c r="O617" s="21"/>
      <c r="P617" s="13"/>
    </row>
    <row r="618" spans="1:16">
      <c r="A618" s="16">
        <v>43137</v>
      </c>
      <c r="B618" s="17">
        <v>752.09</v>
      </c>
      <c r="C618" s="17">
        <v>0.68718199999999996</v>
      </c>
      <c r="D618" s="17">
        <v>181.435</v>
      </c>
      <c r="E618" s="17">
        <v>126.52500000000001</v>
      </c>
      <c r="F618">
        <v>0.49078050000000006</v>
      </c>
      <c r="G618" s="40"/>
      <c r="H618" s="17">
        <v>6949.48</v>
      </c>
      <c r="I618" s="40"/>
      <c r="J618" s="40"/>
      <c r="K618" s="40"/>
      <c r="N618" s="15"/>
      <c r="O618" s="21"/>
      <c r="P618" s="13"/>
    </row>
    <row r="619" spans="1:16">
      <c r="A619" s="16">
        <v>43136</v>
      </c>
      <c r="B619" s="17">
        <v>845.80500000000006</v>
      </c>
      <c r="C619" s="17">
        <v>0.75484649999999998</v>
      </c>
      <c r="D619" s="17">
        <v>194.44</v>
      </c>
      <c r="E619" s="17">
        <v>135.83500000000001</v>
      </c>
      <c r="F619">
        <v>0.50005149999999998</v>
      </c>
      <c r="G619" s="40"/>
      <c r="H619" s="17">
        <v>7560.76</v>
      </c>
      <c r="I619" s="40"/>
      <c r="J619" s="40"/>
      <c r="K619" s="40"/>
      <c r="N619" s="15"/>
      <c r="O619" s="21"/>
      <c r="P619" s="13"/>
    </row>
    <row r="620" spans="1:16">
      <c r="A620" s="16">
        <v>43135</v>
      </c>
      <c r="B620" s="17">
        <v>966.84999999999991</v>
      </c>
      <c r="C620" s="17">
        <v>0.874884</v>
      </c>
      <c r="D620" s="17">
        <v>236.08999999999997</v>
      </c>
      <c r="E620" s="17">
        <v>156.745</v>
      </c>
      <c r="F620">
        <v>0.60041300000000009</v>
      </c>
      <c r="G620" s="40"/>
      <c r="H620" s="17">
        <v>8683.0450000000001</v>
      </c>
      <c r="I620" s="40"/>
      <c r="J620" s="40"/>
      <c r="K620" s="40"/>
      <c r="N620" s="15"/>
      <c r="O620" s="21"/>
      <c r="P620" s="13"/>
    </row>
    <row r="621" spans="1:16">
      <c r="A621" s="16">
        <v>43134</v>
      </c>
      <c r="B621" s="17">
        <v>955.57500000000005</v>
      </c>
      <c r="C621" s="17">
        <v>0.86821700000000002</v>
      </c>
      <c r="D621" s="17">
        <v>236.29000000000002</v>
      </c>
      <c r="E621" s="17">
        <v>143.36000000000001</v>
      </c>
      <c r="F621">
        <v>0.58279949999999991</v>
      </c>
      <c r="G621" s="40"/>
      <c r="H621" s="17">
        <v>8841.1899999999987</v>
      </c>
      <c r="I621" s="40"/>
      <c r="J621" s="40"/>
      <c r="K621" s="40"/>
      <c r="N621" s="15"/>
      <c r="O621" s="21"/>
      <c r="P621" s="13"/>
    </row>
    <row r="622" spans="1:16">
      <c r="A622" s="16">
        <v>43133</v>
      </c>
      <c r="B622" s="17">
        <v>1035.77</v>
      </c>
      <c r="C622" s="17">
        <v>0.79791349999999994</v>
      </c>
      <c r="D622" s="17">
        <v>217.10500000000002</v>
      </c>
      <c r="E622" s="17">
        <v>123.955</v>
      </c>
      <c r="F622">
        <v>0.53075950000000005</v>
      </c>
      <c r="G622" s="40"/>
      <c r="H622" s="17">
        <v>8469.3850000000002</v>
      </c>
      <c r="I622" s="40"/>
      <c r="J622" s="40"/>
      <c r="K622" s="40"/>
      <c r="N622" s="15"/>
      <c r="O622" s="21"/>
      <c r="P622" s="13"/>
    </row>
    <row r="623" spans="1:16">
      <c r="A623" s="16">
        <v>43132</v>
      </c>
      <c r="B623" s="17">
        <v>1140.3599999999999</v>
      </c>
      <c r="C623" s="17">
        <v>1.0451889999999999</v>
      </c>
      <c r="D623" s="17">
        <v>254.08499999999998</v>
      </c>
      <c r="E623" s="17">
        <v>148.68</v>
      </c>
      <c r="F623">
        <v>0.70944150000000006</v>
      </c>
      <c r="G623" s="40"/>
      <c r="H623" s="17">
        <v>9550.5400000000009</v>
      </c>
      <c r="I623" s="40"/>
      <c r="J623" s="40"/>
      <c r="K623" s="40"/>
      <c r="N623" s="15"/>
      <c r="O623" s="21"/>
      <c r="P623" s="13"/>
    </row>
    <row r="624" spans="1:16">
      <c r="A624" s="16">
        <v>43131</v>
      </c>
      <c r="B624" s="17">
        <v>1099.875</v>
      </c>
      <c r="C624" s="17">
        <v>1.115</v>
      </c>
      <c r="D624" s="17">
        <v>274.64999999999998</v>
      </c>
      <c r="E624" s="17">
        <v>162.36000000000001</v>
      </c>
      <c r="F624">
        <v>0.76293699999999998</v>
      </c>
      <c r="G624" s="40"/>
      <c r="H624" s="17">
        <v>10079.51</v>
      </c>
      <c r="I624" s="40"/>
      <c r="J624" s="40"/>
      <c r="K624" s="40"/>
      <c r="N624" s="15"/>
      <c r="O624" s="21"/>
      <c r="P624" s="13"/>
    </row>
    <row r="625" spans="1:16">
      <c r="A625" s="16">
        <v>43130</v>
      </c>
      <c r="B625" s="17">
        <v>1184.3800000000001</v>
      </c>
      <c r="C625" s="17">
        <v>1.23</v>
      </c>
      <c r="D625" s="17">
        <v>293.34500000000003</v>
      </c>
      <c r="E625" s="17">
        <v>172.27500000000001</v>
      </c>
      <c r="F625">
        <v>0.85592449999999998</v>
      </c>
      <c r="G625" s="40"/>
      <c r="H625" s="17">
        <v>10671.7</v>
      </c>
      <c r="I625" s="40"/>
      <c r="J625" s="40"/>
      <c r="K625" s="40"/>
      <c r="N625" s="15"/>
      <c r="O625" s="21"/>
      <c r="P625" s="13"/>
    </row>
    <row r="626" spans="1:16">
      <c r="A626" s="16">
        <v>43129</v>
      </c>
      <c r="B626" s="17">
        <v>1251.7</v>
      </c>
      <c r="C626" s="17">
        <v>1.355</v>
      </c>
      <c r="D626" s="17">
        <v>325.37</v>
      </c>
      <c r="E626" s="17">
        <v>186.81</v>
      </c>
      <c r="F626">
        <v>0.97681450000000003</v>
      </c>
      <c r="G626" s="40"/>
      <c r="H626" s="17">
        <v>11527.400000000001</v>
      </c>
      <c r="I626" s="40"/>
      <c r="J626" s="40"/>
      <c r="K626" s="40"/>
      <c r="N626" s="15"/>
      <c r="O626" s="21"/>
      <c r="P626" s="13"/>
    </row>
    <row r="627" spans="1:16">
      <c r="A627" s="16">
        <v>43128</v>
      </c>
      <c r="B627" s="17">
        <v>1184.7750000000001</v>
      </c>
      <c r="C627" s="17">
        <v>1.33</v>
      </c>
      <c r="D627" s="17">
        <v>330.06</v>
      </c>
      <c r="E627" s="17">
        <v>188.05</v>
      </c>
      <c r="F627">
        <v>1.0350000000000001</v>
      </c>
      <c r="G627" s="40"/>
      <c r="H627" s="17">
        <v>11757.8</v>
      </c>
      <c r="I627" s="40"/>
      <c r="J627" s="40"/>
      <c r="K627" s="40"/>
      <c r="N627" s="15"/>
      <c r="O627" s="21"/>
      <c r="P627" s="13"/>
    </row>
    <row r="628" spans="1:16">
      <c r="A628" s="16">
        <v>43127</v>
      </c>
      <c r="B628" s="17">
        <v>1088.865</v>
      </c>
      <c r="C628" s="17">
        <v>1.2149999999999999</v>
      </c>
      <c r="D628" s="17">
        <v>321.64</v>
      </c>
      <c r="E628" s="17">
        <v>179.01499999999999</v>
      </c>
      <c r="F628">
        <v>0.96359600000000012</v>
      </c>
      <c r="G628" s="40"/>
      <c r="H628" s="17">
        <v>11302.05</v>
      </c>
      <c r="I628" s="40"/>
      <c r="J628" s="40"/>
      <c r="K628" s="40"/>
      <c r="N628" s="15"/>
      <c r="O628" s="21"/>
      <c r="P628" s="13"/>
    </row>
    <row r="629" spans="1:16">
      <c r="A629" s="16">
        <v>43126</v>
      </c>
      <c r="B629" s="17">
        <v>1066.6500000000001</v>
      </c>
      <c r="C629" s="17">
        <v>1.23</v>
      </c>
      <c r="D629" s="17">
        <v>310.63</v>
      </c>
      <c r="E629" s="17">
        <v>174.98500000000001</v>
      </c>
      <c r="F629">
        <v>0.8928045</v>
      </c>
      <c r="G629" s="40"/>
      <c r="H629" s="17">
        <v>11063.5</v>
      </c>
      <c r="I629" s="40"/>
      <c r="J629" s="40"/>
      <c r="K629" s="40"/>
      <c r="N629" s="15"/>
      <c r="O629" s="21"/>
      <c r="P629" s="13"/>
    </row>
    <row r="630" spans="1:16">
      <c r="A630" s="16">
        <v>43125</v>
      </c>
      <c r="B630" s="17">
        <v>1083.94</v>
      </c>
      <c r="C630" s="17">
        <v>1.335</v>
      </c>
      <c r="D630" s="17">
        <v>317.29499999999996</v>
      </c>
      <c r="E630" s="17">
        <v>180.88499999999999</v>
      </c>
      <c r="F630">
        <v>0.96241549999999998</v>
      </c>
      <c r="G630" s="40"/>
      <c r="H630" s="17">
        <v>11421.55</v>
      </c>
      <c r="I630" s="40"/>
      <c r="J630" s="40"/>
      <c r="K630" s="40"/>
      <c r="N630" s="15"/>
      <c r="O630" s="21"/>
      <c r="P630" s="13"/>
    </row>
    <row r="631" spans="1:16">
      <c r="A631" s="16">
        <v>43124</v>
      </c>
      <c r="B631" s="17">
        <v>1024.96</v>
      </c>
      <c r="C631" s="17">
        <v>1.365</v>
      </c>
      <c r="D631" s="17">
        <v>311.32499999999999</v>
      </c>
      <c r="E631" s="17">
        <v>180</v>
      </c>
      <c r="F631">
        <v>0.95105099999999998</v>
      </c>
      <c r="G631" s="40"/>
      <c r="H631" s="17">
        <v>11070.599999999999</v>
      </c>
      <c r="I631" s="40"/>
      <c r="J631" s="40"/>
      <c r="K631" s="40"/>
      <c r="N631" s="15"/>
      <c r="O631" s="21"/>
      <c r="P631" s="13"/>
    </row>
    <row r="632" spans="1:16">
      <c r="A632" s="16">
        <v>43123</v>
      </c>
      <c r="B632" s="17">
        <v>1013.7</v>
      </c>
      <c r="C632" s="17">
        <v>1.3149999999999999</v>
      </c>
      <c r="D632" s="17">
        <v>303.65499999999997</v>
      </c>
      <c r="E632" s="17">
        <v>176.01999999999998</v>
      </c>
      <c r="F632">
        <v>0.94371850000000002</v>
      </c>
      <c r="G632" s="40"/>
      <c r="H632" s="17">
        <v>10753.650000000001</v>
      </c>
      <c r="I632" s="40"/>
      <c r="J632" s="40"/>
      <c r="K632" s="40"/>
      <c r="N632" s="15"/>
      <c r="O632" s="21"/>
      <c r="P632" s="13"/>
    </row>
    <row r="633" spans="1:16">
      <c r="A633" s="16">
        <v>43122</v>
      </c>
      <c r="B633" s="17">
        <v>1072.2249999999999</v>
      </c>
      <c r="C633" s="17">
        <v>1.2949999999999999</v>
      </c>
      <c r="D633" s="17">
        <v>322.41500000000002</v>
      </c>
      <c r="E633" s="17">
        <v>181.065</v>
      </c>
      <c r="F633">
        <v>0.99996350000000001</v>
      </c>
      <c r="G633" s="40"/>
      <c r="H633" s="17">
        <v>11103.3</v>
      </c>
      <c r="I633" s="40"/>
      <c r="J633" s="40"/>
      <c r="K633" s="40"/>
      <c r="N633" s="15"/>
      <c r="O633" s="21"/>
      <c r="P633" s="13"/>
    </row>
    <row r="634" spans="1:16">
      <c r="A634" s="16">
        <v>43121</v>
      </c>
      <c r="B634" s="17">
        <v>1155.68</v>
      </c>
      <c r="C634" s="17">
        <v>1.46</v>
      </c>
      <c r="D634" s="17">
        <v>362.56</v>
      </c>
      <c r="E634" s="17">
        <v>197.94</v>
      </c>
      <c r="F634">
        <v>1.1200000000000001</v>
      </c>
      <c r="G634" s="40"/>
      <c r="H634" s="17">
        <v>12092.05</v>
      </c>
      <c r="I634" s="40"/>
      <c r="J634" s="40"/>
      <c r="K634" s="40"/>
      <c r="N634" s="15"/>
      <c r="O634" s="21"/>
      <c r="P634" s="13"/>
    </row>
    <row r="635" spans="1:16">
      <c r="A635" s="16">
        <v>43120</v>
      </c>
      <c r="B635" s="17">
        <v>1106.03</v>
      </c>
      <c r="C635" s="17">
        <v>1.5649999999999999</v>
      </c>
      <c r="D635" s="17">
        <v>381.13</v>
      </c>
      <c r="E635" s="17">
        <v>204.48500000000001</v>
      </c>
      <c r="F635">
        <v>1.155</v>
      </c>
      <c r="G635" s="40"/>
      <c r="H635" s="17">
        <v>12379.6</v>
      </c>
      <c r="I635" s="40"/>
      <c r="J635" s="40"/>
      <c r="K635" s="40"/>
      <c r="N635" s="15"/>
      <c r="O635" s="21"/>
      <c r="P635" s="13"/>
    </row>
    <row r="636" spans="1:16">
      <c r="A636" s="16">
        <v>43119</v>
      </c>
      <c r="B636" s="17">
        <v>1061.02</v>
      </c>
      <c r="C636" s="17">
        <v>1.6</v>
      </c>
      <c r="D636" s="17">
        <v>338.75</v>
      </c>
      <c r="E636" s="17">
        <v>194.505</v>
      </c>
      <c r="F636">
        <v>1.075</v>
      </c>
      <c r="G636" s="40"/>
      <c r="H636" s="17">
        <v>11582.45</v>
      </c>
      <c r="I636" s="40"/>
      <c r="J636" s="40"/>
      <c r="K636" s="40"/>
      <c r="N636" s="15"/>
      <c r="O636" s="21"/>
      <c r="P636" s="13"/>
    </row>
    <row r="637" spans="1:16">
      <c r="A637" s="16">
        <v>43118</v>
      </c>
      <c r="B637" s="17">
        <v>1058.375</v>
      </c>
      <c r="C637" s="17">
        <v>1.4950000000000001</v>
      </c>
      <c r="D637" s="17">
        <v>325.23</v>
      </c>
      <c r="E637" s="17">
        <v>191.92500000000001</v>
      </c>
      <c r="F637">
        <v>1.0636165</v>
      </c>
      <c r="G637" s="40"/>
      <c r="H637" s="17">
        <v>11524.9</v>
      </c>
      <c r="I637" s="40"/>
      <c r="J637" s="40"/>
      <c r="K637" s="40"/>
      <c r="N637" s="15"/>
      <c r="O637" s="21"/>
      <c r="P637" s="13"/>
    </row>
    <row r="638" spans="1:16">
      <c r="A638" s="16">
        <v>43117</v>
      </c>
      <c r="B638" s="17">
        <v>1075.7849999999999</v>
      </c>
      <c r="C638" s="17">
        <v>1.1388984999999998</v>
      </c>
      <c r="D638" s="17">
        <v>286.24</v>
      </c>
      <c r="E638" s="17">
        <v>169.39999999999998</v>
      </c>
      <c r="F638">
        <v>0.89109850000000002</v>
      </c>
      <c r="G638" s="40"/>
      <c r="H638" s="17">
        <v>10540.145</v>
      </c>
      <c r="I638" s="40"/>
      <c r="J638" s="40"/>
      <c r="K638" s="40"/>
      <c r="N638" s="15"/>
      <c r="O638" s="21"/>
      <c r="P638" s="13"/>
    </row>
    <row r="639" spans="1:16">
      <c r="A639" s="16">
        <v>43116</v>
      </c>
      <c r="B639" s="17">
        <v>1292.6300000000001</v>
      </c>
      <c r="C639" s="17">
        <v>1.3046565000000001</v>
      </c>
      <c r="D639" s="17">
        <v>340.09500000000003</v>
      </c>
      <c r="E639" s="17">
        <v>192.55500000000001</v>
      </c>
      <c r="F639">
        <v>1.0462775</v>
      </c>
      <c r="G639" s="40"/>
      <c r="H639" s="17">
        <v>12019</v>
      </c>
      <c r="I639" s="40"/>
      <c r="J639" s="40"/>
      <c r="K639" s="40"/>
      <c r="N639" s="15"/>
      <c r="O639" s="21"/>
      <c r="P639" s="13"/>
    </row>
    <row r="640" spans="1:16">
      <c r="A640" s="16">
        <v>43115</v>
      </c>
      <c r="B640" s="17">
        <v>1377.9</v>
      </c>
      <c r="C640" s="17">
        <v>1.7849999999999999</v>
      </c>
      <c r="D640" s="17">
        <v>418.35500000000002</v>
      </c>
      <c r="E640" s="17">
        <v>238.88499999999999</v>
      </c>
      <c r="F640">
        <v>1.4449999999999998</v>
      </c>
      <c r="G640" s="40"/>
      <c r="H640" s="17">
        <v>14043.6</v>
      </c>
      <c r="I640" s="40"/>
      <c r="J640" s="40"/>
      <c r="K640" s="40"/>
      <c r="N640" s="15"/>
      <c r="O640" s="21"/>
      <c r="P640" s="13"/>
    </row>
    <row r="641" spans="1:16">
      <c r="A641" s="16">
        <v>43114</v>
      </c>
      <c r="B641" s="17">
        <v>1399.02</v>
      </c>
      <c r="C641" s="17">
        <v>1.915</v>
      </c>
      <c r="D641" s="17">
        <v>414.15499999999997</v>
      </c>
      <c r="E641" s="17">
        <v>252.56</v>
      </c>
      <c r="F641">
        <v>1.425</v>
      </c>
      <c r="G641" s="40"/>
      <c r="H641" s="17">
        <v>13889.9</v>
      </c>
      <c r="I641" s="40"/>
      <c r="J641" s="40"/>
      <c r="K641" s="40"/>
      <c r="N641" s="15"/>
      <c r="O641" s="21"/>
      <c r="P641" s="13"/>
    </row>
    <row r="642" spans="1:16">
      <c r="A642" s="16">
        <v>43113</v>
      </c>
      <c r="B642" s="17">
        <v>1351.6750000000002</v>
      </c>
      <c r="C642" s="17">
        <v>2.0499999999999998</v>
      </c>
      <c r="D642" s="17">
        <v>413.19500000000005</v>
      </c>
      <c r="E642" s="17">
        <v>250.04</v>
      </c>
      <c r="F642">
        <v>1.51</v>
      </c>
      <c r="G642" s="40"/>
      <c r="H642" s="17">
        <v>14305.95</v>
      </c>
      <c r="I642" s="40"/>
      <c r="J642" s="40"/>
      <c r="K642" s="40"/>
      <c r="N642" s="15"/>
      <c r="O642" s="21"/>
      <c r="P642" s="13"/>
    </row>
    <row r="643" spans="1:16">
      <c r="A643" s="16">
        <v>43112</v>
      </c>
      <c r="B643" s="17">
        <v>1227.165</v>
      </c>
      <c r="C643" s="17">
        <v>2.0150000000000001</v>
      </c>
      <c r="D643" s="17">
        <v>371.04999999999995</v>
      </c>
      <c r="E643" s="17">
        <v>234.20499999999998</v>
      </c>
      <c r="F643">
        <v>1.355</v>
      </c>
      <c r="G643" s="40"/>
      <c r="H643" s="17">
        <v>13694</v>
      </c>
      <c r="I643" s="40"/>
      <c r="J643" s="40"/>
      <c r="K643" s="40"/>
      <c r="N643" s="15"/>
      <c r="O643" s="21"/>
      <c r="P643" s="13"/>
    </row>
    <row r="644" spans="1:16">
      <c r="A644" s="16">
        <v>43111</v>
      </c>
      <c r="B644" s="17">
        <v>1302.6949999999999</v>
      </c>
      <c r="C644" s="17">
        <v>1.9350000000000001</v>
      </c>
      <c r="D644" s="17">
        <v>381.29499999999996</v>
      </c>
      <c r="E644" s="17">
        <v>239.02500000000001</v>
      </c>
      <c r="F644">
        <v>1.38</v>
      </c>
      <c r="G644" s="40"/>
      <c r="H644" s="17">
        <v>14062.349999999999</v>
      </c>
      <c r="I644" s="40"/>
      <c r="J644" s="40"/>
      <c r="K644" s="40"/>
      <c r="N644" s="15"/>
      <c r="O644" s="21"/>
      <c r="P644" s="13"/>
    </row>
    <row r="645" spans="1:16">
      <c r="A645" s="16">
        <v>43110</v>
      </c>
      <c r="B645" s="17">
        <v>1358.8600000000001</v>
      </c>
      <c r="C645" s="17">
        <v>1.9300000000000002</v>
      </c>
      <c r="D645" s="17">
        <v>394.79499999999996</v>
      </c>
      <c r="E645" s="17">
        <v>242.45500000000001</v>
      </c>
      <c r="F645">
        <v>1.4300000000000002</v>
      </c>
      <c r="G645" s="40"/>
      <c r="H645" s="17">
        <v>14332.25</v>
      </c>
      <c r="I645" s="40"/>
      <c r="J645" s="40"/>
      <c r="K645" s="40"/>
      <c r="N645" s="15"/>
      <c r="O645" s="21"/>
      <c r="P645" s="13"/>
    </row>
    <row r="646" spans="1:16">
      <c r="A646" s="16">
        <v>43109</v>
      </c>
      <c r="B646" s="17">
        <v>1233.49</v>
      </c>
      <c r="C646" s="17">
        <v>2.2549999999999999</v>
      </c>
      <c r="D646" s="17">
        <v>423.07</v>
      </c>
      <c r="E646" s="17">
        <v>249.34</v>
      </c>
      <c r="F646">
        <v>1.595</v>
      </c>
      <c r="G646" s="40"/>
      <c r="H646" s="17">
        <v>14960.75</v>
      </c>
      <c r="I646" s="40"/>
      <c r="J646" s="40"/>
      <c r="K646" s="40"/>
      <c r="N646" s="15"/>
      <c r="O646" s="21"/>
      <c r="P646" s="13"/>
    </row>
    <row r="647" spans="1:16">
      <c r="A647" s="16">
        <v>43108</v>
      </c>
      <c r="B647" s="17">
        <v>1212.595</v>
      </c>
      <c r="C647" s="17">
        <v>2.7149999999999999</v>
      </c>
      <c r="D647" s="17">
        <v>413.62</v>
      </c>
      <c r="E647" s="17">
        <v>263.36500000000001</v>
      </c>
      <c r="F647">
        <v>1.6400000000000001</v>
      </c>
      <c r="G647" s="40"/>
      <c r="H647" s="17">
        <v>15373.050000000001</v>
      </c>
      <c r="I647" s="40"/>
      <c r="J647" s="40"/>
      <c r="K647" s="40"/>
      <c r="N647" s="15"/>
      <c r="O647" s="21"/>
      <c r="P647" s="13"/>
    </row>
    <row r="648" spans="1:16">
      <c r="A648" s="16">
        <v>43107</v>
      </c>
      <c r="B648" s="17">
        <v>1098.0900000000001</v>
      </c>
      <c r="C648" s="17">
        <v>3.2850000000000001</v>
      </c>
      <c r="D648" s="17">
        <v>474.61500000000001</v>
      </c>
      <c r="E648" s="17">
        <v>293.73</v>
      </c>
      <c r="F648">
        <v>1.77</v>
      </c>
      <c r="G648" s="40"/>
      <c r="H648" s="17">
        <v>16833.650000000001</v>
      </c>
      <c r="I648" s="40"/>
      <c r="J648" s="40"/>
      <c r="K648" s="40"/>
      <c r="N648" s="15"/>
      <c r="O648" s="21"/>
      <c r="P648" s="13"/>
    </row>
    <row r="649" spans="1:16">
      <c r="A649" s="16">
        <v>43106</v>
      </c>
      <c r="B649" s="17">
        <v>1027.93</v>
      </c>
      <c r="C649" s="17">
        <v>3.1150000000000002</v>
      </c>
      <c r="D649" s="17">
        <v>416.49</v>
      </c>
      <c r="E649" s="17">
        <v>286.26</v>
      </c>
      <c r="F649">
        <v>1.6</v>
      </c>
      <c r="G649" s="40"/>
      <c r="H649" s="17">
        <v>17238.5</v>
      </c>
      <c r="I649" s="40"/>
      <c r="J649" s="40"/>
      <c r="K649" s="40"/>
      <c r="N649" s="15"/>
      <c r="O649" s="21"/>
      <c r="P649" s="13"/>
    </row>
    <row r="650" spans="1:16">
      <c r="A650" s="16">
        <v>43105</v>
      </c>
      <c r="B650" s="17">
        <v>1025.5700000000002</v>
      </c>
      <c r="C650" s="17">
        <v>3.1950000000000003</v>
      </c>
      <c r="D650" s="17">
        <v>390.46500000000003</v>
      </c>
      <c r="E650" s="17">
        <v>247.01499999999999</v>
      </c>
      <c r="F650">
        <v>1.6600000000000001</v>
      </c>
      <c r="G650" s="40"/>
      <c r="H650" s="17">
        <v>16454</v>
      </c>
      <c r="I650" s="40"/>
      <c r="J650" s="40"/>
      <c r="K650" s="40"/>
      <c r="N650" s="15"/>
      <c r="O650" s="21"/>
      <c r="P650" s="13"/>
    </row>
    <row r="651" spans="1:16">
      <c r="A651" s="16">
        <v>43104</v>
      </c>
      <c r="B651" s="17">
        <v>1003.395</v>
      </c>
      <c r="C651" s="17">
        <v>3.48</v>
      </c>
      <c r="D651" s="17">
        <v>401.63</v>
      </c>
      <c r="E651" s="17">
        <v>236.245</v>
      </c>
      <c r="F651">
        <v>1.8149999999999999</v>
      </c>
      <c r="G651" s="40"/>
      <c r="H651" s="17">
        <v>15130.95</v>
      </c>
      <c r="I651" s="40"/>
      <c r="J651" s="40"/>
      <c r="K651" s="40"/>
      <c r="N651" s="15"/>
      <c r="O651" s="21"/>
      <c r="P651" s="13"/>
    </row>
    <row r="652" spans="1:16">
      <c r="A652" s="16">
        <v>43103</v>
      </c>
      <c r="B652" s="17">
        <v>930.23500000000001</v>
      </c>
      <c r="C652" s="17">
        <v>2.86</v>
      </c>
      <c r="D652" s="17">
        <v>398.56</v>
      </c>
      <c r="E652" s="17">
        <v>251.935</v>
      </c>
      <c r="F652">
        <v>1.4750000000000001</v>
      </c>
      <c r="G652" s="40"/>
      <c r="H652" s="17">
        <v>15208.65</v>
      </c>
      <c r="I652" s="40"/>
      <c r="J652" s="40"/>
      <c r="K652" s="40"/>
      <c r="N652" s="15"/>
      <c r="O652" s="21"/>
      <c r="P652" s="13"/>
    </row>
    <row r="653" spans="1:16">
      <c r="A653" s="16">
        <v>43102</v>
      </c>
      <c r="B653" s="17">
        <v>843.59</v>
      </c>
      <c r="C653" s="17">
        <v>2.37</v>
      </c>
      <c r="D653" s="17">
        <v>373.42500000000001</v>
      </c>
      <c r="E653" s="17">
        <v>246.31</v>
      </c>
      <c r="F653">
        <v>1.115</v>
      </c>
      <c r="G653" s="40"/>
      <c r="H653" s="17">
        <v>14304.1</v>
      </c>
      <c r="I653" s="40"/>
      <c r="J653" s="40"/>
      <c r="K653" s="40"/>
      <c r="N653" s="15"/>
      <c r="O653" s="21"/>
      <c r="P653" s="13"/>
    </row>
    <row r="654" spans="1:16">
      <c r="A654" s="16">
        <v>43101</v>
      </c>
      <c r="B654" s="17">
        <v>769.14499999999998</v>
      </c>
      <c r="C654" s="17">
        <v>2.27</v>
      </c>
      <c r="D654" s="17">
        <v>350.38499999999999</v>
      </c>
      <c r="E654" s="17">
        <v>229.41499999999999</v>
      </c>
      <c r="F654">
        <v>1.04</v>
      </c>
      <c r="G654" s="40"/>
      <c r="H654" s="17">
        <v>13633.45</v>
      </c>
      <c r="I654" s="40"/>
      <c r="J654" s="40"/>
      <c r="K654" s="40"/>
      <c r="N654" s="15"/>
      <c r="O654" s="21"/>
      <c r="P654" s="13"/>
    </row>
    <row r="655" spans="1:16">
      <c r="A655" s="16">
        <v>43100</v>
      </c>
      <c r="B655" s="17">
        <v>736.28</v>
      </c>
      <c r="C655" s="17">
        <v>2.13</v>
      </c>
      <c r="D655" s="17">
        <v>342.09000000000003</v>
      </c>
      <c r="E655" s="17">
        <v>225.8</v>
      </c>
      <c r="F655">
        <v>0.99474450000000003</v>
      </c>
      <c r="G655" s="40"/>
      <c r="H655" s="17">
        <v>13566.5</v>
      </c>
      <c r="I655" s="40"/>
      <c r="J655" s="40"/>
      <c r="K655" s="40"/>
      <c r="N655" s="15"/>
      <c r="O655" s="21"/>
      <c r="P655" s="13"/>
    </row>
    <row r="656" spans="1:16">
      <c r="A656" s="16">
        <v>43099</v>
      </c>
      <c r="B656" s="17">
        <v>753.82</v>
      </c>
      <c r="C656" s="17">
        <v>2.4450000000000003</v>
      </c>
      <c r="D656" s="17">
        <v>349.065</v>
      </c>
      <c r="E656" s="17">
        <v>226.815</v>
      </c>
      <c r="F656">
        <v>0.97152900000000009</v>
      </c>
      <c r="G656" s="40"/>
      <c r="H656" s="17">
        <v>13516</v>
      </c>
      <c r="I656" s="40"/>
      <c r="J656" s="40"/>
      <c r="K656" s="40"/>
      <c r="N656" s="15"/>
      <c r="O656" s="21"/>
      <c r="P656" s="13"/>
    </row>
    <row r="657" spans="1:16">
      <c r="A657" s="16">
        <v>43098</v>
      </c>
      <c r="B657" s="17">
        <v>755.255</v>
      </c>
      <c r="C657" s="17">
        <v>1.855</v>
      </c>
      <c r="D657" s="17">
        <v>372.815</v>
      </c>
      <c r="E657" s="17">
        <v>248.185</v>
      </c>
      <c r="F657">
        <v>0.97511550000000002</v>
      </c>
      <c r="G657" s="40"/>
      <c r="H657" s="17">
        <v>14793</v>
      </c>
      <c r="I657" s="40"/>
      <c r="J657" s="40"/>
      <c r="K657" s="40"/>
      <c r="N657" s="15"/>
      <c r="O657" s="21"/>
      <c r="P657" s="13"/>
    </row>
    <row r="658" spans="1:16">
      <c r="A658" s="16">
        <v>43097</v>
      </c>
      <c r="B658" s="17">
        <v>762.7650000000001</v>
      </c>
      <c r="C658" s="17">
        <v>1.38</v>
      </c>
      <c r="D658" s="17">
        <v>391</v>
      </c>
      <c r="E658" s="17">
        <v>252.28</v>
      </c>
      <c r="F658">
        <v>0.89717899999999995</v>
      </c>
      <c r="G658" s="40"/>
      <c r="H658" s="17">
        <v>14912.849999999999</v>
      </c>
      <c r="I658" s="40"/>
      <c r="J658" s="40"/>
      <c r="K658" s="40"/>
      <c r="N658" s="15"/>
      <c r="O658" s="21"/>
      <c r="P658" s="13"/>
    </row>
    <row r="659" spans="1:16">
      <c r="A659" s="16">
        <v>43096</v>
      </c>
      <c r="B659" s="17">
        <v>782.11</v>
      </c>
      <c r="C659" s="17">
        <v>1.325</v>
      </c>
      <c r="D659" s="17">
        <v>411.95000000000005</v>
      </c>
      <c r="E659" s="17">
        <v>277.68</v>
      </c>
      <c r="F659">
        <v>0.95186349999999997</v>
      </c>
      <c r="G659" s="40"/>
      <c r="H659" s="17">
        <v>16022.6</v>
      </c>
      <c r="I659" s="40"/>
      <c r="J659" s="40"/>
      <c r="K659" s="40"/>
      <c r="N659" s="15"/>
      <c r="O659" s="21"/>
      <c r="P659" s="13"/>
    </row>
    <row r="660" spans="1:16">
      <c r="A660" s="16">
        <v>43095</v>
      </c>
      <c r="B660" s="17">
        <v>775.07999999999993</v>
      </c>
      <c r="C660" s="17">
        <v>1.1400000000000001</v>
      </c>
      <c r="D660" s="17">
        <v>371.02</v>
      </c>
      <c r="E660" s="17">
        <v>280.88499999999999</v>
      </c>
      <c r="F660">
        <v>0.96777350000000006</v>
      </c>
      <c r="G660" s="40"/>
      <c r="H660" s="17">
        <v>15245.05</v>
      </c>
      <c r="I660" s="40"/>
      <c r="J660" s="40"/>
      <c r="K660" s="40"/>
      <c r="N660" s="15"/>
      <c r="O660" s="21"/>
      <c r="P660" s="13"/>
    </row>
    <row r="661" spans="1:16">
      <c r="A661" s="16">
        <v>43094</v>
      </c>
      <c r="B661" s="17">
        <v>740.69499999999994</v>
      </c>
      <c r="C661" s="17">
        <v>1.0649999999999999</v>
      </c>
      <c r="D661" s="17">
        <v>344.53499999999997</v>
      </c>
      <c r="E661" s="17">
        <v>278.18</v>
      </c>
      <c r="F661">
        <v>1.0427925</v>
      </c>
      <c r="G661" s="40"/>
      <c r="H661" s="17">
        <v>14020.95</v>
      </c>
      <c r="I661" s="40"/>
      <c r="J661" s="40"/>
      <c r="K661" s="40"/>
      <c r="N661" s="15"/>
      <c r="O661" s="21"/>
      <c r="P661" s="13"/>
    </row>
    <row r="662" spans="1:16">
      <c r="A662" s="16">
        <v>43093</v>
      </c>
      <c r="B662" s="17">
        <v>721.77</v>
      </c>
      <c r="C662" s="17">
        <v>1.0456129999999999</v>
      </c>
      <c r="D662" s="17">
        <v>344.05499999999995</v>
      </c>
      <c r="E662" s="17">
        <v>271.02499999999998</v>
      </c>
      <c r="F662">
        <v>0.91364900000000004</v>
      </c>
      <c r="G662" s="40"/>
      <c r="H662" s="17">
        <v>13686.85</v>
      </c>
      <c r="I662" s="40"/>
      <c r="J662" s="40"/>
      <c r="K662" s="40"/>
      <c r="N662" s="15"/>
      <c r="O662" s="21"/>
      <c r="P662" s="13"/>
    </row>
    <row r="663" spans="1:16">
      <c r="A663" s="16">
        <v>43092</v>
      </c>
      <c r="B663" s="17">
        <v>722.61</v>
      </c>
      <c r="C663" s="17">
        <v>1.145</v>
      </c>
      <c r="D663" s="17">
        <v>381.01499999999999</v>
      </c>
      <c r="E663" s="17">
        <v>287.15499999999997</v>
      </c>
      <c r="F663">
        <v>0.90896350000000004</v>
      </c>
      <c r="G663" s="40"/>
      <c r="H663" s="17">
        <v>14716</v>
      </c>
      <c r="I663" s="40"/>
      <c r="J663" s="40"/>
      <c r="K663" s="40"/>
      <c r="N663" s="15"/>
      <c r="O663" s="21"/>
      <c r="P663" s="13"/>
    </row>
    <row r="664" spans="1:16">
      <c r="A664" s="16">
        <v>43091</v>
      </c>
      <c r="B664" s="17">
        <v>825.16</v>
      </c>
      <c r="C664" s="17">
        <v>1.0605065</v>
      </c>
      <c r="D664" s="17">
        <v>339.54500000000002</v>
      </c>
      <c r="E664" s="17">
        <v>253.89</v>
      </c>
      <c r="F664">
        <v>0.81135449999999998</v>
      </c>
      <c r="G664" s="40"/>
      <c r="H664" s="17">
        <v>13888.2</v>
      </c>
      <c r="I664" s="40"/>
      <c r="J664" s="40"/>
      <c r="K664" s="40"/>
      <c r="N664" s="15"/>
      <c r="O664" s="21"/>
      <c r="P664" s="13"/>
    </row>
    <row r="665" spans="1:16">
      <c r="A665" s="16">
        <v>43090</v>
      </c>
      <c r="B665" s="17">
        <v>850.39</v>
      </c>
      <c r="C665" s="17">
        <v>1.0112574999999999</v>
      </c>
      <c r="D665" s="17">
        <v>430.42</v>
      </c>
      <c r="E665" s="17">
        <v>319.63499999999999</v>
      </c>
      <c r="F665">
        <v>0.9817555</v>
      </c>
      <c r="G665" s="40"/>
      <c r="H665" s="17">
        <v>16455.2</v>
      </c>
      <c r="I665" s="40"/>
      <c r="J665" s="40"/>
      <c r="K665" s="40"/>
      <c r="N665" s="15"/>
      <c r="O665" s="21"/>
      <c r="P665" s="13"/>
    </row>
    <row r="666" spans="1:16">
      <c r="A666" s="16">
        <v>43089</v>
      </c>
      <c r="B666" s="17">
        <v>836.29</v>
      </c>
      <c r="C666" s="17">
        <v>0.75999850000000002</v>
      </c>
      <c r="D666" s="17">
        <v>403.17499999999995</v>
      </c>
      <c r="E666" s="17">
        <v>329.11500000000001</v>
      </c>
      <c r="F666">
        <v>0.92787500000000001</v>
      </c>
      <c r="G666" s="40"/>
      <c r="H666" s="17">
        <v>17006.2</v>
      </c>
      <c r="I666" s="40"/>
      <c r="J666" s="40"/>
      <c r="K666" s="40"/>
      <c r="N666" s="15"/>
      <c r="O666" s="21"/>
      <c r="P666" s="13"/>
    </row>
    <row r="667" spans="1:16">
      <c r="A667" s="16">
        <v>43088</v>
      </c>
      <c r="B667" s="17">
        <v>837.92000000000007</v>
      </c>
      <c r="C667" s="17">
        <v>0.81013000000000002</v>
      </c>
      <c r="D667" s="17">
        <v>376.48500000000001</v>
      </c>
      <c r="E667" s="17">
        <v>355.48</v>
      </c>
      <c r="F667">
        <v>0.95569499999999996</v>
      </c>
      <c r="G667" s="40"/>
      <c r="H667" s="17">
        <v>18226.599999999999</v>
      </c>
      <c r="I667" s="40"/>
      <c r="J667" s="40"/>
      <c r="K667" s="40"/>
      <c r="N667" s="15"/>
      <c r="O667" s="21"/>
      <c r="P667" s="13"/>
    </row>
    <row r="668" spans="1:16">
      <c r="A668" s="16">
        <v>43087</v>
      </c>
      <c r="B668" s="17">
        <v>762.82999999999993</v>
      </c>
      <c r="C668" s="17">
        <v>0.74066849999999995</v>
      </c>
      <c r="D668" s="17">
        <v>356.79999999999995</v>
      </c>
      <c r="E668" s="17">
        <v>331.46500000000003</v>
      </c>
      <c r="F668">
        <v>0.76537100000000002</v>
      </c>
      <c r="G668" s="40"/>
      <c r="H668" s="17">
        <v>18863.45</v>
      </c>
      <c r="I668" s="40"/>
      <c r="J668" s="40"/>
      <c r="K668" s="40"/>
      <c r="N668" s="15"/>
      <c r="O668" s="21"/>
      <c r="P668" s="13"/>
    </row>
    <row r="669" spans="1:16">
      <c r="A669" s="16">
        <v>43086</v>
      </c>
      <c r="B669" s="17">
        <v>716.03500000000008</v>
      </c>
      <c r="C669" s="17">
        <v>0.74295500000000003</v>
      </c>
      <c r="D669" s="17">
        <v>346.255</v>
      </c>
      <c r="E669" s="17">
        <v>317.18499999999995</v>
      </c>
      <c r="F669">
        <v>0.69597799999999999</v>
      </c>
      <c r="G669" s="40"/>
      <c r="H669" s="17">
        <v>19531.55</v>
      </c>
      <c r="I669" s="40"/>
      <c r="J669" s="40"/>
      <c r="K669" s="40"/>
      <c r="N669" s="15"/>
      <c r="O669" s="21"/>
      <c r="P669" s="13"/>
    </row>
    <row r="670" spans="1:16">
      <c r="A670" s="16">
        <v>43085</v>
      </c>
      <c r="B670" s="17">
        <v>702.29</v>
      </c>
      <c r="C670" s="17">
        <v>0.7787949999999999</v>
      </c>
      <c r="D670" s="17">
        <v>321.625</v>
      </c>
      <c r="E670" s="17">
        <v>300.01499999999999</v>
      </c>
      <c r="F670">
        <v>0.64761350000000006</v>
      </c>
      <c r="G670" s="40"/>
      <c r="H670" s="17">
        <v>18616</v>
      </c>
      <c r="I670" s="40"/>
      <c r="J670" s="40"/>
      <c r="K670" s="40"/>
      <c r="N670" s="15"/>
      <c r="O670" s="21"/>
      <c r="P670" s="13"/>
    </row>
    <row r="671" spans="1:16">
      <c r="A671" s="16">
        <v>43084</v>
      </c>
      <c r="B671" s="17">
        <v>696.755</v>
      </c>
      <c r="C671" s="17">
        <v>0.76393699999999998</v>
      </c>
      <c r="D671" s="17">
        <v>311.08</v>
      </c>
      <c r="E671" s="17">
        <v>283.815</v>
      </c>
      <c r="F671">
        <v>0.55699600000000005</v>
      </c>
      <c r="G671" s="40"/>
      <c r="H671" s="17">
        <v>17377.699999999997</v>
      </c>
      <c r="I671" s="40"/>
      <c r="J671" s="40"/>
      <c r="K671" s="40"/>
      <c r="N671" s="15"/>
      <c r="O671" s="21"/>
      <c r="P671" s="13"/>
    </row>
    <row r="672" spans="1:16">
      <c r="A672" s="16">
        <v>43083</v>
      </c>
      <c r="B672" s="17">
        <v>726.85500000000002</v>
      </c>
      <c r="C672" s="17">
        <v>0.67933399999999999</v>
      </c>
      <c r="D672" s="17">
        <v>318.46499999999997</v>
      </c>
      <c r="E672" s="17">
        <v>288.49</v>
      </c>
      <c r="F672">
        <v>0.56569099999999994</v>
      </c>
      <c r="G672" s="40"/>
      <c r="H672" s="17">
        <v>16635.849999999999</v>
      </c>
      <c r="I672" s="40"/>
      <c r="J672" s="40"/>
      <c r="K672" s="40"/>
      <c r="N672" s="15"/>
      <c r="O672" s="21"/>
      <c r="P672" s="13"/>
    </row>
    <row r="673" spans="1:16">
      <c r="A673" s="16">
        <v>43082</v>
      </c>
      <c r="B673" s="17">
        <v>696.45</v>
      </c>
      <c r="C673" s="17">
        <v>0.42836600000000002</v>
      </c>
      <c r="D673" s="17">
        <v>307.54500000000002</v>
      </c>
      <c r="E673" s="17">
        <v>314.64</v>
      </c>
      <c r="F673">
        <v>0.52795999999999998</v>
      </c>
      <c r="G673" s="40"/>
      <c r="H673" s="17">
        <v>16846.400000000001</v>
      </c>
      <c r="I673" s="40"/>
      <c r="J673" s="40"/>
      <c r="K673" s="40"/>
      <c r="N673" s="15"/>
      <c r="O673" s="21"/>
      <c r="P673" s="13"/>
    </row>
    <row r="674" spans="1:16">
      <c r="A674" s="16">
        <v>43081</v>
      </c>
      <c r="B674" s="17">
        <v>589.80500000000006</v>
      </c>
      <c r="C674" s="17">
        <v>0.34253149999999999</v>
      </c>
      <c r="D674" s="17">
        <v>300.54499999999996</v>
      </c>
      <c r="E674" s="17">
        <v>275.70000000000005</v>
      </c>
      <c r="F674">
        <v>0.51765099999999997</v>
      </c>
      <c r="G674" s="40"/>
      <c r="H674" s="17">
        <v>17176.699999999997</v>
      </c>
      <c r="I674" s="40"/>
      <c r="J674" s="40"/>
      <c r="K674" s="40"/>
      <c r="N674" s="15"/>
      <c r="O674" s="21"/>
      <c r="P674" s="13"/>
    </row>
    <row r="675" spans="1:16">
      <c r="A675" s="16">
        <v>43080</v>
      </c>
      <c r="B675" s="17">
        <v>478.66500000000002</v>
      </c>
      <c r="C675" s="17">
        <v>0.24429049999999999</v>
      </c>
      <c r="D675" s="17">
        <v>262.58499999999998</v>
      </c>
      <c r="E675" s="17">
        <v>186.315</v>
      </c>
      <c r="F675">
        <v>0.44897100000000001</v>
      </c>
      <c r="G675" s="40"/>
      <c r="H675" s="17">
        <v>16459.349999999999</v>
      </c>
      <c r="I675" s="40"/>
      <c r="J675" s="40"/>
      <c r="K675" s="40"/>
      <c r="N675" s="15"/>
      <c r="O675" s="21"/>
      <c r="P675" s="13"/>
    </row>
    <row r="676" spans="1:16">
      <c r="A676" s="16">
        <v>43079</v>
      </c>
      <c r="B676" s="17">
        <v>472.79</v>
      </c>
      <c r="C676" s="17">
        <v>0.237426</v>
      </c>
      <c r="D676" s="17">
        <v>241.83499999999998</v>
      </c>
      <c r="E676" s="17">
        <v>142.89499999999998</v>
      </c>
      <c r="F676">
        <v>0.38947900000000002</v>
      </c>
      <c r="G676" s="40"/>
      <c r="H676" s="17">
        <v>14538.6</v>
      </c>
      <c r="I676" s="40"/>
      <c r="J676" s="40"/>
      <c r="K676" s="40"/>
      <c r="N676" s="15"/>
      <c r="O676" s="21"/>
      <c r="P676" s="13"/>
    </row>
    <row r="677" spans="1:16">
      <c r="A677" s="16">
        <v>43078</v>
      </c>
      <c r="B677" s="17">
        <v>480.745</v>
      </c>
      <c r="C677" s="17">
        <v>0.2478785</v>
      </c>
      <c r="D677" s="17">
        <v>265.89499999999998</v>
      </c>
      <c r="E677" s="17">
        <v>149.07</v>
      </c>
      <c r="F677">
        <v>0.53471999999999997</v>
      </c>
      <c r="G677" s="40"/>
      <c r="H677" s="17">
        <v>15228.95</v>
      </c>
      <c r="I677" s="40"/>
      <c r="J677" s="40"/>
      <c r="K677" s="40"/>
      <c r="N677" s="15"/>
      <c r="O677" s="21"/>
      <c r="P677" s="13"/>
    </row>
    <row r="678" spans="1:16">
      <c r="A678" s="16">
        <v>43077</v>
      </c>
      <c r="B678" s="17">
        <v>450.52499999999998</v>
      </c>
      <c r="C678" s="17">
        <v>0.25042049999999999</v>
      </c>
      <c r="D678" s="17">
        <v>267.755</v>
      </c>
      <c r="E678" s="17">
        <v>114.235</v>
      </c>
      <c r="F678">
        <v>0.43798399999999998</v>
      </c>
      <c r="G678" s="40"/>
      <c r="H678" s="17">
        <v>16345.150000000001</v>
      </c>
      <c r="I678" s="40"/>
      <c r="J678" s="40"/>
      <c r="K678" s="40"/>
      <c r="N678" s="15"/>
      <c r="O678" s="21"/>
      <c r="P678" s="13"/>
    </row>
    <row r="679" spans="1:16">
      <c r="A679" s="16">
        <v>43076</v>
      </c>
      <c r="B679" s="17">
        <v>433.88499999999999</v>
      </c>
      <c r="C679" s="17">
        <v>0.22755</v>
      </c>
      <c r="D679" s="17">
        <v>281.745</v>
      </c>
      <c r="E679" s="17">
        <v>96.805000000000007</v>
      </c>
      <c r="F679">
        <v>0.25329099999999999</v>
      </c>
      <c r="G679" s="40"/>
      <c r="H679" s="17">
        <v>15978.5</v>
      </c>
      <c r="I679" s="40"/>
      <c r="J679" s="40"/>
      <c r="K679" s="40"/>
      <c r="N679" s="15"/>
      <c r="O679" s="21"/>
      <c r="P679" s="13"/>
    </row>
    <row r="680" spans="1:16">
      <c r="A680" s="16">
        <v>43075</v>
      </c>
      <c r="B680" s="17">
        <v>462.65499999999997</v>
      </c>
      <c r="C680" s="17">
        <v>0.2367235</v>
      </c>
      <c r="D680" s="17">
        <v>288.64</v>
      </c>
      <c r="E680" s="17">
        <v>101.065</v>
      </c>
      <c r="F680">
        <v>0.27967450000000005</v>
      </c>
      <c r="G680" s="40"/>
      <c r="H680" s="17">
        <v>13146.25</v>
      </c>
      <c r="I680" s="40"/>
      <c r="J680" s="40"/>
      <c r="K680" s="40"/>
      <c r="N680" s="15"/>
      <c r="O680" s="21"/>
      <c r="P680" s="13"/>
    </row>
    <row r="681" spans="1:16">
      <c r="A681" s="16">
        <v>43074</v>
      </c>
      <c r="B681" s="17">
        <v>471.92500000000001</v>
      </c>
      <c r="C681" s="17">
        <v>0.249611</v>
      </c>
      <c r="D681" s="17">
        <v>240.76499999999999</v>
      </c>
      <c r="E681" s="17">
        <v>103.07</v>
      </c>
      <c r="F681">
        <v>0.29197249999999997</v>
      </c>
      <c r="G681" s="40"/>
      <c r="H681" s="17">
        <v>11818.3</v>
      </c>
      <c r="I681" s="40"/>
      <c r="J681" s="40"/>
      <c r="K681" s="40"/>
      <c r="N681" s="15"/>
      <c r="O681" s="21"/>
      <c r="P681" s="13"/>
    </row>
    <row r="682" spans="1:16">
      <c r="A682" s="16">
        <v>43073</v>
      </c>
      <c r="B682" s="17">
        <v>470.41499999999996</v>
      </c>
      <c r="C682" s="17">
        <v>0.25126099999999996</v>
      </c>
      <c r="D682" s="17">
        <v>201.14</v>
      </c>
      <c r="E682" s="17">
        <v>100.38499999999999</v>
      </c>
      <c r="F682">
        <v>0.27700000000000002</v>
      </c>
      <c r="G682" s="40"/>
      <c r="H682" s="17">
        <v>11369.5</v>
      </c>
      <c r="I682" s="40"/>
      <c r="J682" s="40"/>
      <c r="K682" s="40"/>
      <c r="N682" s="15"/>
      <c r="O682" s="21"/>
      <c r="P682" s="13"/>
    </row>
    <row r="683" spans="1:16">
      <c r="A683" s="16">
        <v>43072</v>
      </c>
      <c r="B683" s="17">
        <v>473.255</v>
      </c>
      <c r="C683" s="17">
        <v>0.2552315</v>
      </c>
      <c r="D683" s="17">
        <v>200.17000000000002</v>
      </c>
      <c r="E683" s="17">
        <v>102.245</v>
      </c>
      <c r="F683">
        <v>0.26742100000000002</v>
      </c>
      <c r="G683" s="40"/>
      <c r="H683" s="17">
        <v>11360.35</v>
      </c>
      <c r="I683" s="40"/>
      <c r="J683" s="40"/>
      <c r="K683" s="40"/>
      <c r="N683" s="15"/>
      <c r="O683" s="21"/>
      <c r="P683" s="13"/>
    </row>
    <row r="684" spans="1:16">
      <c r="A684" s="16">
        <v>43071</v>
      </c>
      <c r="B684" s="17">
        <v>471.54500000000002</v>
      </c>
      <c r="C684" s="17">
        <v>0.25498699999999996</v>
      </c>
      <c r="D684" s="17">
        <v>195.97</v>
      </c>
      <c r="E684" s="17">
        <v>101.05500000000001</v>
      </c>
      <c r="F684">
        <v>0.24927299999999999</v>
      </c>
      <c r="G684" s="40"/>
      <c r="H684" s="17">
        <v>11112.650000000001</v>
      </c>
      <c r="I684" s="40"/>
      <c r="J684" s="40"/>
      <c r="K684" s="40"/>
      <c r="N684" s="15"/>
      <c r="O684" s="21"/>
      <c r="P684" s="13"/>
    </row>
    <row r="685" spans="1:16">
      <c r="A685" s="16">
        <v>43070</v>
      </c>
      <c r="B685" s="17">
        <v>458.90999999999997</v>
      </c>
      <c r="C685" s="17">
        <v>0.24913299999999999</v>
      </c>
      <c r="D685" s="17">
        <v>180.80500000000001</v>
      </c>
      <c r="E685" s="17">
        <v>92.074999999999989</v>
      </c>
      <c r="F685">
        <v>0.22688150000000001</v>
      </c>
      <c r="G685" s="40"/>
      <c r="H685" s="17">
        <v>10370.674999999999</v>
      </c>
      <c r="I685" s="40"/>
      <c r="J685" s="40"/>
      <c r="K685" s="40"/>
      <c r="N685" s="15"/>
      <c r="O685" s="21"/>
      <c r="P685" s="13"/>
    </row>
    <row r="686" spans="1:16">
      <c r="A686" s="16">
        <v>43069</v>
      </c>
      <c r="B686" s="17">
        <v>448.35500000000002</v>
      </c>
      <c r="C686" s="17">
        <v>0.245555</v>
      </c>
      <c r="D686" s="17">
        <v>175.95999999999998</v>
      </c>
      <c r="E686" s="17">
        <v>85.81</v>
      </c>
      <c r="F686">
        <v>0.226048</v>
      </c>
      <c r="G686" s="40"/>
      <c r="H686" s="17">
        <v>10001.525</v>
      </c>
      <c r="I686" s="40"/>
      <c r="J686" s="40"/>
      <c r="K686" s="40"/>
      <c r="N686" s="15"/>
      <c r="O686" s="21"/>
      <c r="P686" s="13"/>
    </row>
    <row r="687" spans="1:16">
      <c r="A687" s="16">
        <v>43068</v>
      </c>
      <c r="B687" s="17">
        <v>497.79499999999996</v>
      </c>
      <c r="C687" s="17">
        <v>0.26863799999999999</v>
      </c>
      <c r="D687" s="17">
        <v>189.8</v>
      </c>
      <c r="E687" s="17">
        <v>93.19</v>
      </c>
      <c r="F687">
        <v>0.23934499999999997</v>
      </c>
      <c r="G687" s="40"/>
      <c r="H687" s="17">
        <v>10559.215</v>
      </c>
      <c r="I687" s="40"/>
      <c r="J687" s="40"/>
      <c r="K687" s="40"/>
      <c r="N687" s="15"/>
      <c r="O687" s="21"/>
      <c r="P687" s="13"/>
    </row>
    <row r="688" spans="1:16">
      <c r="A688" s="16">
        <v>43067</v>
      </c>
      <c r="B688" s="17">
        <v>481.5</v>
      </c>
      <c r="C688" s="17">
        <v>0.27724950000000004</v>
      </c>
      <c r="D688" s="17">
        <v>188.19</v>
      </c>
      <c r="E688" s="17">
        <v>93.185000000000002</v>
      </c>
      <c r="F688">
        <v>0.24169200000000002</v>
      </c>
      <c r="G688" s="40"/>
      <c r="H688" s="17">
        <v>9931</v>
      </c>
      <c r="I688" s="40"/>
      <c r="J688" s="40"/>
      <c r="K688" s="40"/>
      <c r="N688" s="15"/>
      <c r="O688" s="21"/>
      <c r="P688" s="13"/>
    </row>
    <row r="689" spans="1:16">
      <c r="A689" s="16">
        <v>43066</v>
      </c>
      <c r="B689" s="17">
        <v>482.46499999999997</v>
      </c>
      <c r="C689" s="17">
        <v>0.25129699999999999</v>
      </c>
      <c r="D689" s="17">
        <v>166.67</v>
      </c>
      <c r="E689" s="17">
        <v>89.59</v>
      </c>
      <c r="F689">
        <v>0.21932200000000002</v>
      </c>
      <c r="G689" s="40"/>
      <c r="H689" s="17">
        <v>9585.5349999999999</v>
      </c>
      <c r="I689" s="40"/>
      <c r="J689" s="40"/>
      <c r="K689" s="40"/>
      <c r="N689" s="15"/>
      <c r="O689" s="21"/>
      <c r="P689" s="13"/>
    </row>
    <row r="690" spans="1:16">
      <c r="A690" s="16">
        <v>43065</v>
      </c>
      <c r="B690" s="17">
        <v>469.34500000000003</v>
      </c>
      <c r="C690" s="17">
        <v>0.25075150000000002</v>
      </c>
      <c r="D690" s="17">
        <v>164.24</v>
      </c>
      <c r="E690" s="17">
        <v>86.47999999999999</v>
      </c>
      <c r="F690">
        <v>0.21488600000000002</v>
      </c>
      <c r="G690" s="40"/>
      <c r="H690" s="17">
        <v>9149.26</v>
      </c>
      <c r="I690" s="40"/>
      <c r="J690" s="40"/>
      <c r="K690" s="40"/>
      <c r="N690" s="15"/>
      <c r="O690" s="21"/>
      <c r="P690" s="13"/>
    </row>
    <row r="691" spans="1:16">
      <c r="A691" s="16">
        <v>43064</v>
      </c>
      <c r="B691" s="17">
        <v>480.435</v>
      </c>
      <c r="C691" s="17">
        <v>0.24964199999999998</v>
      </c>
      <c r="D691" s="17">
        <v>165.04500000000002</v>
      </c>
      <c r="E691" s="17">
        <v>83.444999999999993</v>
      </c>
      <c r="F691">
        <v>0.2140165</v>
      </c>
      <c r="G691" s="40"/>
      <c r="H691" s="17">
        <v>8491.0349999999999</v>
      </c>
      <c r="I691" s="40"/>
      <c r="J691" s="40"/>
      <c r="K691" s="40"/>
      <c r="N691" s="15"/>
      <c r="O691" s="21"/>
      <c r="P691" s="13"/>
    </row>
    <row r="692" spans="1:16">
      <c r="A692" s="16">
        <v>43063</v>
      </c>
      <c r="B692" s="17">
        <v>446.73500000000001</v>
      </c>
      <c r="C692" s="17">
        <v>0.24190449999999999</v>
      </c>
      <c r="D692" s="17">
        <v>159.85</v>
      </c>
      <c r="E692" s="17">
        <v>75.39</v>
      </c>
      <c r="F692">
        <v>0.20390749999999999</v>
      </c>
      <c r="G692" s="40"/>
      <c r="H692" s="17">
        <v>8157.5450000000001</v>
      </c>
      <c r="I692" s="40"/>
      <c r="J692" s="40"/>
      <c r="K692" s="40"/>
      <c r="N692" s="15"/>
      <c r="O692" s="21"/>
      <c r="P692" s="13"/>
    </row>
    <row r="693" spans="1:16">
      <c r="A693" s="16">
        <v>43062</v>
      </c>
      <c r="B693" s="17">
        <v>403.495</v>
      </c>
      <c r="C693" s="17">
        <v>0.24369999999999997</v>
      </c>
      <c r="D693" s="17">
        <v>164.685</v>
      </c>
      <c r="E693" s="17">
        <v>73.650000000000006</v>
      </c>
      <c r="F693">
        <v>0.20255800000000002</v>
      </c>
      <c r="G693" s="40"/>
      <c r="H693" s="17">
        <v>8153.085</v>
      </c>
      <c r="I693" s="40"/>
      <c r="J693" s="40"/>
      <c r="K693" s="40"/>
      <c r="N693" s="15"/>
      <c r="O693" s="21"/>
      <c r="P693" s="13"/>
    </row>
    <row r="694" spans="1:16">
      <c r="A694" s="16">
        <v>43061</v>
      </c>
      <c r="B694" s="17">
        <v>370.86500000000001</v>
      </c>
      <c r="C694" s="17">
        <v>0.2365825</v>
      </c>
      <c r="D694" s="17">
        <v>157.29499999999999</v>
      </c>
      <c r="E694" s="17">
        <v>71.064999999999998</v>
      </c>
      <c r="F694">
        <v>0.20384649999999999</v>
      </c>
      <c r="G694" s="40"/>
      <c r="H694" s="17">
        <v>8188.8649999999998</v>
      </c>
      <c r="I694" s="40"/>
      <c r="J694" s="40"/>
      <c r="K694" s="40"/>
      <c r="N694" s="15"/>
      <c r="O694" s="21"/>
      <c r="P694" s="13"/>
    </row>
    <row r="695" spans="1:16">
      <c r="A695" s="16">
        <v>43060</v>
      </c>
      <c r="B695" s="17">
        <v>369.95500000000004</v>
      </c>
      <c r="C695" s="17">
        <v>0.23408699999999999</v>
      </c>
      <c r="D695" s="17">
        <v>136.79000000000002</v>
      </c>
      <c r="E695" s="17">
        <v>70.319999999999993</v>
      </c>
      <c r="F695">
        <v>0.20722650000000001</v>
      </c>
      <c r="G695" s="40"/>
      <c r="H695" s="17">
        <v>8055.6849999999995</v>
      </c>
      <c r="I695" s="40"/>
      <c r="J695" s="40"/>
      <c r="K695" s="40"/>
      <c r="N695" s="15"/>
      <c r="O695" s="21"/>
      <c r="P695" s="13"/>
    </row>
    <row r="696" spans="1:16">
      <c r="A696" s="16">
        <v>43059</v>
      </c>
      <c r="B696" s="17">
        <v>363.11500000000001</v>
      </c>
      <c r="C696" s="17">
        <v>0.23717350000000001</v>
      </c>
      <c r="D696" s="17">
        <v>134.52000000000001</v>
      </c>
      <c r="E696" s="17">
        <v>71.855000000000004</v>
      </c>
      <c r="F696">
        <v>0.20989099999999999</v>
      </c>
      <c r="G696" s="40"/>
      <c r="H696" s="17">
        <v>8143.1100000000006</v>
      </c>
      <c r="I696" s="40"/>
      <c r="J696" s="40"/>
      <c r="K696" s="40"/>
      <c r="N696" s="15"/>
      <c r="O696" s="21"/>
      <c r="P696" s="13"/>
    </row>
    <row r="697" spans="1:16">
      <c r="A697" s="16">
        <v>43058</v>
      </c>
      <c r="B697" s="17">
        <v>359.34500000000003</v>
      </c>
      <c r="C697" s="17">
        <v>0.23113400000000001</v>
      </c>
      <c r="D697" s="17">
        <v>130.41499999999999</v>
      </c>
      <c r="E697" s="17">
        <v>70.789999999999992</v>
      </c>
      <c r="F697">
        <v>0.20043349999999999</v>
      </c>
      <c r="G697" s="40"/>
      <c r="H697" s="17">
        <v>7898.0050000000001</v>
      </c>
      <c r="I697" s="40"/>
      <c r="J697" s="40"/>
      <c r="K697" s="40"/>
      <c r="N697" s="15"/>
      <c r="O697" s="21"/>
      <c r="P697" s="13"/>
    </row>
    <row r="698" spans="1:16">
      <c r="A698" s="16">
        <v>43057</v>
      </c>
      <c r="B698" s="17">
        <v>340.8</v>
      </c>
      <c r="C698" s="17">
        <v>0.22639900000000002</v>
      </c>
      <c r="D698" s="17">
        <v>129.26999999999998</v>
      </c>
      <c r="E698" s="17">
        <v>67.739999999999995</v>
      </c>
      <c r="F698">
        <v>0.19344549999999999</v>
      </c>
      <c r="G698" s="40"/>
      <c r="H698" s="17">
        <v>7674.2150000000001</v>
      </c>
      <c r="I698" s="40"/>
      <c r="J698" s="40"/>
      <c r="K698" s="40"/>
      <c r="N698" s="15"/>
      <c r="O698" s="21"/>
      <c r="P698" s="13"/>
    </row>
    <row r="699" spans="1:16">
      <c r="A699" s="16">
        <v>43056</v>
      </c>
      <c r="B699" s="17">
        <v>332.565</v>
      </c>
      <c r="C699" s="17">
        <v>0.22984100000000002</v>
      </c>
      <c r="D699" s="17">
        <v>122.97499999999999</v>
      </c>
      <c r="E699" s="17">
        <v>68.45</v>
      </c>
      <c r="F699">
        <v>0.1940955</v>
      </c>
      <c r="G699" s="40"/>
      <c r="H699" s="17">
        <v>7782.84</v>
      </c>
      <c r="I699" s="40"/>
      <c r="J699" s="40"/>
      <c r="K699" s="40"/>
      <c r="N699" s="15"/>
      <c r="O699" s="21"/>
      <c r="P699" s="13"/>
    </row>
    <row r="700" spans="1:16">
      <c r="A700" s="16">
        <v>43055</v>
      </c>
      <c r="B700" s="17">
        <v>334.8</v>
      </c>
      <c r="C700" s="17">
        <v>0.24053849999999999</v>
      </c>
      <c r="D700" s="17">
        <v>123.295</v>
      </c>
      <c r="E700" s="17">
        <v>67.710000000000008</v>
      </c>
      <c r="F700">
        <v>0.20132700000000001</v>
      </c>
      <c r="G700" s="40"/>
      <c r="H700" s="17">
        <v>7571.98</v>
      </c>
      <c r="I700" s="40"/>
      <c r="J700" s="40"/>
      <c r="K700" s="40"/>
      <c r="N700" s="15"/>
      <c r="O700" s="21"/>
      <c r="P700" s="13"/>
    </row>
    <row r="701" spans="1:16">
      <c r="A701" s="16">
        <v>43054</v>
      </c>
      <c r="B701" s="17">
        <v>339.435</v>
      </c>
      <c r="C701" s="17">
        <v>0.21058149999999998</v>
      </c>
      <c r="D701" s="17">
        <v>121.955</v>
      </c>
      <c r="E701" s="17">
        <v>64.114999999999995</v>
      </c>
      <c r="F701">
        <v>0.1969245</v>
      </c>
      <c r="G701" s="40"/>
      <c r="H701" s="17">
        <v>6988.5050000000001</v>
      </c>
      <c r="I701" s="40"/>
      <c r="J701" s="40"/>
      <c r="K701" s="40"/>
      <c r="N701" s="15"/>
      <c r="O701" s="21"/>
      <c r="P701" s="13"/>
    </row>
    <row r="702" spans="1:16">
      <c r="A702" s="16">
        <v>43053</v>
      </c>
      <c r="B702" s="17">
        <v>328.47</v>
      </c>
      <c r="C702" s="17">
        <v>0.20868599999999998</v>
      </c>
      <c r="D702" s="17">
        <v>121.41499999999999</v>
      </c>
      <c r="E702" s="17">
        <v>62.34</v>
      </c>
      <c r="F702">
        <v>0.19166450000000002</v>
      </c>
      <c r="G702" s="40"/>
      <c r="H702" s="17">
        <v>6613.3649999999998</v>
      </c>
      <c r="I702" s="40"/>
      <c r="J702" s="40"/>
      <c r="K702" s="40"/>
      <c r="N702" s="15"/>
      <c r="O702" s="21"/>
      <c r="P702" s="13"/>
    </row>
    <row r="703" spans="1:16">
      <c r="A703" s="16">
        <v>43052</v>
      </c>
      <c r="B703" s="17">
        <v>317.72000000000003</v>
      </c>
      <c r="C703" s="17">
        <v>0.20076850000000002</v>
      </c>
      <c r="D703" s="17">
        <v>128.72499999999999</v>
      </c>
      <c r="E703" s="17">
        <v>60.805</v>
      </c>
      <c r="F703">
        <v>0.19166849999999999</v>
      </c>
      <c r="G703" s="40"/>
      <c r="H703" s="17">
        <v>6327.74</v>
      </c>
      <c r="I703" s="40"/>
      <c r="J703" s="40"/>
      <c r="K703" s="40"/>
      <c r="N703" s="15"/>
      <c r="O703" s="21"/>
      <c r="P703" s="13"/>
    </row>
    <row r="704" spans="1:16">
      <c r="A704" s="16">
        <v>43051</v>
      </c>
      <c r="B704" s="17">
        <v>316.91999999999996</v>
      </c>
      <c r="C704" s="17">
        <v>0.20280150000000002</v>
      </c>
      <c r="D704" s="17">
        <v>122.15</v>
      </c>
      <c r="E704" s="17">
        <v>59.86</v>
      </c>
      <c r="F704">
        <v>0.17824899999999999</v>
      </c>
      <c r="G704" s="40"/>
      <c r="H704" s="17">
        <v>6072.0300000000007</v>
      </c>
      <c r="I704" s="40"/>
      <c r="J704" s="40"/>
      <c r="K704" s="40"/>
      <c r="N704" s="15"/>
      <c r="O704" s="21"/>
      <c r="P704" s="13"/>
    </row>
    <row r="705" spans="1:16">
      <c r="A705" s="16">
        <v>43050</v>
      </c>
      <c r="B705" s="17">
        <v>309.02</v>
      </c>
      <c r="C705" s="17">
        <v>0.20995750000000002</v>
      </c>
      <c r="D705" s="17">
        <v>115.495</v>
      </c>
      <c r="E705" s="17">
        <v>61.475000000000001</v>
      </c>
      <c r="F705">
        <v>0.19649749999999999</v>
      </c>
      <c r="G705" s="40"/>
      <c r="H705" s="17">
        <v>6538.6849999999995</v>
      </c>
      <c r="I705" s="40"/>
      <c r="J705" s="40"/>
      <c r="K705" s="40"/>
      <c r="N705" s="15"/>
      <c r="O705" s="21"/>
      <c r="P705" s="13"/>
    </row>
    <row r="706" spans="1:16">
      <c r="A706" s="16">
        <v>43049</v>
      </c>
      <c r="B706" s="17">
        <v>322.69500000000005</v>
      </c>
      <c r="C706" s="17">
        <v>0.21216400000000002</v>
      </c>
      <c r="D706" s="17">
        <v>111.715</v>
      </c>
      <c r="E706" s="17">
        <v>61.405000000000001</v>
      </c>
      <c r="F706">
        <v>0.21072750000000001</v>
      </c>
      <c r="G706" s="40"/>
      <c r="H706" s="17">
        <v>6874.4349999999995</v>
      </c>
      <c r="I706" s="40"/>
      <c r="J706" s="40"/>
      <c r="K706" s="40"/>
      <c r="N706" s="15"/>
      <c r="O706" s="21"/>
      <c r="P706" s="13"/>
    </row>
    <row r="707" spans="1:16">
      <c r="A707" s="16">
        <v>43048</v>
      </c>
      <c r="B707" s="17">
        <v>319.04499999999996</v>
      </c>
      <c r="C707" s="17">
        <v>0.21832849999999998</v>
      </c>
      <c r="D707" s="17">
        <v>117.81</v>
      </c>
      <c r="E707" s="17">
        <v>64.284999999999997</v>
      </c>
      <c r="F707">
        <v>0.20562900000000001</v>
      </c>
      <c r="G707" s="40"/>
      <c r="H707" s="17">
        <v>7274.1750000000002</v>
      </c>
      <c r="I707" s="40"/>
      <c r="J707" s="40"/>
      <c r="K707" s="40"/>
      <c r="N707" s="15"/>
      <c r="O707" s="21"/>
      <c r="P707" s="13"/>
    </row>
    <row r="708" spans="1:16">
      <c r="A708" s="16">
        <v>43047</v>
      </c>
      <c r="B708" s="17">
        <v>306.48500000000001</v>
      </c>
      <c r="C708" s="17">
        <v>0.21475899999999998</v>
      </c>
      <c r="D708" s="17">
        <v>107.53999999999999</v>
      </c>
      <c r="E708" s="17">
        <v>62.429999999999993</v>
      </c>
      <c r="F708">
        <v>0.187357</v>
      </c>
      <c r="G708" s="40"/>
      <c r="H708" s="17">
        <v>7445.22</v>
      </c>
      <c r="I708" s="40"/>
      <c r="J708" s="40"/>
      <c r="K708" s="40"/>
      <c r="N708" s="15"/>
      <c r="O708" s="21"/>
      <c r="P708" s="13"/>
    </row>
    <row r="709" spans="1:16">
      <c r="A709" s="16">
        <v>43046</v>
      </c>
      <c r="B709" s="17">
        <v>301.70499999999998</v>
      </c>
      <c r="C709" s="17">
        <v>0.20767649999999999</v>
      </c>
      <c r="D709" s="17">
        <v>99.9</v>
      </c>
      <c r="E709" s="17">
        <v>59.400000000000006</v>
      </c>
      <c r="F709">
        <v>0.18045250000000002</v>
      </c>
      <c r="G709" s="40"/>
      <c r="H709" s="17">
        <v>7138.21</v>
      </c>
      <c r="I709" s="40"/>
      <c r="J709" s="40"/>
      <c r="K709" s="40"/>
      <c r="N709" s="15"/>
      <c r="O709" s="21"/>
      <c r="P709" s="13"/>
    </row>
    <row r="710" spans="1:16">
      <c r="A710" s="16">
        <v>43045</v>
      </c>
      <c r="B710" s="17">
        <v>300.92500000000001</v>
      </c>
      <c r="C710" s="17">
        <v>0.205036</v>
      </c>
      <c r="D710" s="17">
        <v>94.534999999999997</v>
      </c>
      <c r="E710" s="17">
        <v>55.06</v>
      </c>
      <c r="F710">
        <v>0.19132150000000001</v>
      </c>
      <c r="G710" s="40"/>
      <c r="H710" s="17">
        <v>7226.5400000000009</v>
      </c>
      <c r="I710" s="40"/>
      <c r="J710" s="40"/>
      <c r="K710" s="40"/>
      <c r="N710" s="15"/>
      <c r="O710" s="21"/>
      <c r="P710" s="13"/>
    </row>
    <row r="711" spans="1:16">
      <c r="A711" s="16">
        <v>43044</v>
      </c>
      <c r="B711" s="17">
        <v>300.70500000000004</v>
      </c>
      <c r="C711" s="17">
        <v>0.20312049999999998</v>
      </c>
      <c r="D711" s="17">
        <v>87.04</v>
      </c>
      <c r="E711" s="17">
        <v>55.055</v>
      </c>
      <c r="F711">
        <v>0.1711655</v>
      </c>
      <c r="G711" s="40"/>
      <c r="H711" s="17">
        <v>7475.3349999999991</v>
      </c>
      <c r="I711" s="40"/>
      <c r="J711" s="40"/>
      <c r="K711" s="40"/>
      <c r="N711" s="15"/>
      <c r="O711" s="21"/>
      <c r="P711" s="13"/>
    </row>
    <row r="712" spans="1:16">
      <c r="A712" s="16">
        <v>43043</v>
      </c>
      <c r="B712" s="17">
        <v>305.48</v>
      </c>
      <c r="C712" s="17">
        <v>0.20530599999999999</v>
      </c>
      <c r="D712" s="17">
        <v>86.990000000000009</v>
      </c>
      <c r="E712" s="17">
        <v>55.655000000000001</v>
      </c>
      <c r="F712">
        <v>0.17299500000000001</v>
      </c>
      <c r="G712" s="40"/>
      <c r="H712" s="17">
        <v>7262.07</v>
      </c>
      <c r="I712" s="40"/>
      <c r="J712" s="40"/>
      <c r="K712" s="40"/>
      <c r="N712" s="15"/>
      <c r="O712" s="21"/>
      <c r="P712" s="13"/>
    </row>
    <row r="713" spans="1:16">
      <c r="A713" s="16">
        <v>43042</v>
      </c>
      <c r="B713" s="17">
        <v>298.40499999999997</v>
      </c>
      <c r="C713" s="17">
        <v>0.21487699999999998</v>
      </c>
      <c r="D713" s="17">
        <v>86.835000000000008</v>
      </c>
      <c r="E713" s="17">
        <v>55.284999999999997</v>
      </c>
      <c r="F713">
        <v>0.17022399999999999</v>
      </c>
      <c r="G713" s="40"/>
      <c r="H713" s="17">
        <v>7232.1149999999998</v>
      </c>
      <c r="I713" s="40"/>
      <c r="J713" s="40"/>
      <c r="K713" s="40"/>
      <c r="N713" s="15"/>
      <c r="O713" s="21"/>
      <c r="P713" s="13"/>
    </row>
    <row r="714" spans="1:16">
      <c r="A714" s="16">
        <v>43041</v>
      </c>
      <c r="B714" s="17">
        <v>292.32000000000005</v>
      </c>
      <c r="C714" s="17">
        <v>0.19783149999999999</v>
      </c>
      <c r="D714" s="17">
        <v>83.88</v>
      </c>
      <c r="E714" s="17">
        <v>53.064999999999998</v>
      </c>
      <c r="F714">
        <v>0.16609649999999998</v>
      </c>
      <c r="G714" s="40"/>
      <c r="H714" s="17">
        <v>7063.0249999999996</v>
      </c>
      <c r="I714" s="40"/>
      <c r="J714" s="40"/>
      <c r="K714" s="40"/>
      <c r="N714" s="15"/>
      <c r="O714" s="21"/>
      <c r="P714" s="13"/>
    </row>
    <row r="715" spans="1:16">
      <c r="A715" s="16">
        <v>43040</v>
      </c>
      <c r="B715" s="17">
        <v>306.08</v>
      </c>
      <c r="C715" s="17">
        <v>0.19755700000000001</v>
      </c>
      <c r="D715" s="17">
        <v>86.465000000000003</v>
      </c>
      <c r="E715" s="17">
        <v>54.46</v>
      </c>
      <c r="F715">
        <v>0.1766915</v>
      </c>
      <c r="G715" s="40"/>
      <c r="H715" s="17">
        <v>6572.5950000000003</v>
      </c>
      <c r="I715" s="40"/>
      <c r="J715" s="40"/>
      <c r="K715" s="40"/>
      <c r="N715" s="15"/>
      <c r="O715" s="21"/>
      <c r="P715" s="13"/>
    </row>
    <row r="716" spans="1:16">
      <c r="A716" s="16">
        <v>43039</v>
      </c>
      <c r="B716" s="17">
        <v>308.96500000000003</v>
      </c>
      <c r="C716" s="17">
        <v>0.20211950000000001</v>
      </c>
      <c r="D716" s="17">
        <v>88.465000000000003</v>
      </c>
      <c r="E716" s="17">
        <v>56.254999999999995</v>
      </c>
      <c r="F716">
        <v>0.19241150000000001</v>
      </c>
      <c r="G716" s="40"/>
      <c r="H716" s="17">
        <v>6286.88</v>
      </c>
      <c r="I716" s="40"/>
      <c r="J716" s="40"/>
      <c r="K716" s="40"/>
      <c r="N716" s="15"/>
      <c r="O716" s="21"/>
      <c r="P716" s="13"/>
    </row>
    <row r="717" spans="1:16">
      <c r="A717" s="16">
        <v>43038</v>
      </c>
      <c r="B717" s="17">
        <v>307.64</v>
      </c>
      <c r="C717" s="17">
        <v>0.20304050000000001</v>
      </c>
      <c r="D717" s="17">
        <v>89.265000000000001</v>
      </c>
      <c r="E717" s="17">
        <v>57.394999999999996</v>
      </c>
      <c r="F717">
        <v>0.2000615</v>
      </c>
      <c r="G717" s="40"/>
      <c r="H717" s="17">
        <v>6127.92</v>
      </c>
      <c r="I717" s="40"/>
      <c r="J717" s="40"/>
      <c r="K717" s="40"/>
      <c r="N717" s="15"/>
      <c r="O717" s="21"/>
      <c r="P717" s="13"/>
    </row>
    <row r="718" spans="1:16">
      <c r="A718" s="16">
        <v>43037</v>
      </c>
      <c r="B718" s="17">
        <v>305.07</v>
      </c>
      <c r="C718" s="17">
        <v>0.20264199999999999</v>
      </c>
      <c r="D718" s="17">
        <v>88.314999999999998</v>
      </c>
      <c r="E718" s="17">
        <v>56.120000000000005</v>
      </c>
      <c r="F718">
        <v>0.20068999999999998</v>
      </c>
      <c r="G718" s="40"/>
      <c r="H718" s="17">
        <v>5990.1450000000004</v>
      </c>
      <c r="I718" s="40"/>
      <c r="J718" s="40"/>
      <c r="K718" s="40"/>
      <c r="N718" s="15"/>
      <c r="O718" s="21"/>
      <c r="P718" s="13"/>
    </row>
    <row r="719" spans="1:16">
      <c r="A719" s="16">
        <v>43036</v>
      </c>
      <c r="B719" s="17">
        <v>299.14</v>
      </c>
      <c r="C719" s="17">
        <v>0.20243849999999999</v>
      </c>
      <c r="D719" s="17">
        <v>86.734999999999999</v>
      </c>
      <c r="E719" s="17">
        <v>55.35</v>
      </c>
      <c r="F719">
        <v>0.19921349999999999</v>
      </c>
      <c r="G719" s="40"/>
      <c r="H719" s="17">
        <v>5782.9549999999999</v>
      </c>
      <c r="I719" s="40"/>
      <c r="J719" s="40"/>
      <c r="K719" s="40"/>
      <c r="N719" s="15"/>
      <c r="O719" s="21"/>
      <c r="P719" s="13"/>
    </row>
    <row r="720" spans="1:16">
      <c r="A720" s="16">
        <v>43035</v>
      </c>
      <c r="B720" s="17">
        <v>297.88499999999999</v>
      </c>
      <c r="C720" s="17">
        <v>0.20313150000000002</v>
      </c>
      <c r="D720" s="17">
        <v>87.81</v>
      </c>
      <c r="E720" s="17">
        <v>55.7</v>
      </c>
      <c r="F720">
        <v>0.19787650000000001</v>
      </c>
      <c r="G720" s="40"/>
      <c r="H720" s="17">
        <v>5858.6049999999996</v>
      </c>
      <c r="I720" s="40"/>
      <c r="J720" s="40"/>
      <c r="K720" s="40"/>
      <c r="N720" s="15"/>
      <c r="O720" s="21"/>
      <c r="P720" s="13"/>
    </row>
    <row r="721" spans="1:16">
      <c r="A721" s="16">
        <v>43034</v>
      </c>
      <c r="B721" s="17">
        <v>299.54499999999996</v>
      </c>
      <c r="C721" s="17">
        <v>0.2044745</v>
      </c>
      <c r="D721" s="17">
        <v>88.944999999999993</v>
      </c>
      <c r="E721" s="17">
        <v>56.215000000000003</v>
      </c>
      <c r="F721">
        <v>0.20102550000000002</v>
      </c>
      <c r="G721" s="40"/>
      <c r="H721" s="17">
        <v>5849.01</v>
      </c>
      <c r="I721" s="40"/>
      <c r="J721" s="40"/>
      <c r="K721" s="40"/>
      <c r="N721" s="15"/>
      <c r="O721" s="21"/>
      <c r="P721" s="13"/>
    </row>
    <row r="722" spans="1:16">
      <c r="A722" s="16">
        <v>43033</v>
      </c>
      <c r="B722" s="17">
        <v>300.14499999999998</v>
      </c>
      <c r="C722" s="17">
        <v>0.20502000000000001</v>
      </c>
      <c r="D722" s="17">
        <v>93.555000000000007</v>
      </c>
      <c r="E722" s="17">
        <v>55.335000000000001</v>
      </c>
      <c r="F722">
        <v>0.208172</v>
      </c>
      <c r="G722" s="40"/>
      <c r="H722" s="17">
        <v>5576.1049999999996</v>
      </c>
      <c r="I722" s="40"/>
      <c r="J722" s="40"/>
      <c r="K722" s="40"/>
      <c r="N722" s="15"/>
      <c r="O722" s="21"/>
      <c r="P722" s="13"/>
    </row>
    <row r="723" spans="1:16">
      <c r="A723" s="16">
        <v>43032</v>
      </c>
      <c r="B723" s="17">
        <v>299.53999999999996</v>
      </c>
      <c r="C723" s="17">
        <v>0.20398150000000001</v>
      </c>
      <c r="D723" s="17">
        <v>87.91</v>
      </c>
      <c r="E723" s="17">
        <v>56.195</v>
      </c>
      <c r="F723">
        <v>0.20392850000000001</v>
      </c>
      <c r="G723" s="40"/>
      <c r="H723" s="17">
        <v>5719.85</v>
      </c>
      <c r="I723" s="40"/>
      <c r="J723" s="40"/>
      <c r="K723" s="40"/>
      <c r="N723" s="15"/>
      <c r="O723" s="21"/>
      <c r="P723" s="13"/>
    </row>
    <row r="724" spans="1:16">
      <c r="A724" s="16">
        <v>43031</v>
      </c>
      <c r="B724" s="17">
        <v>295.42500000000001</v>
      </c>
      <c r="C724" s="17">
        <v>0.197324</v>
      </c>
      <c r="D724" s="17">
        <v>84.905000000000001</v>
      </c>
      <c r="E724" s="17">
        <v>54.82</v>
      </c>
      <c r="F724">
        <v>0.20349400000000001</v>
      </c>
      <c r="G724" s="40"/>
      <c r="H724" s="17">
        <v>5904.0300000000007</v>
      </c>
      <c r="I724" s="40"/>
      <c r="J724" s="40"/>
      <c r="K724" s="40"/>
      <c r="N724" s="15"/>
      <c r="O724" s="21"/>
      <c r="P724" s="13"/>
    </row>
    <row r="725" spans="1:16">
      <c r="A725" s="16">
        <v>43030</v>
      </c>
      <c r="B725" s="17">
        <v>303.02499999999998</v>
      </c>
      <c r="C725" s="17">
        <v>0.20631150000000001</v>
      </c>
      <c r="D725" s="17">
        <v>87.28</v>
      </c>
      <c r="E725" s="17">
        <v>57.545000000000002</v>
      </c>
      <c r="F725">
        <v>0.21027850000000001</v>
      </c>
      <c r="G725" s="40"/>
      <c r="H725" s="17">
        <v>5934.3</v>
      </c>
      <c r="I725" s="40"/>
      <c r="J725" s="40"/>
      <c r="K725" s="40"/>
      <c r="N725" s="15"/>
      <c r="O725" s="21"/>
      <c r="P725" s="13"/>
    </row>
    <row r="726" spans="1:16">
      <c r="A726" s="16">
        <v>43029</v>
      </c>
      <c r="B726" s="17">
        <v>303.75</v>
      </c>
      <c r="C726" s="17">
        <v>0.2065775</v>
      </c>
      <c r="D726" s="17">
        <v>88.495000000000005</v>
      </c>
      <c r="E726" s="17">
        <v>58.674999999999997</v>
      </c>
      <c r="F726">
        <v>0.208703</v>
      </c>
      <c r="G726" s="40"/>
      <c r="H726" s="17">
        <v>6079.9750000000004</v>
      </c>
      <c r="I726" s="40"/>
      <c r="J726" s="40"/>
      <c r="K726" s="40"/>
      <c r="N726" s="15"/>
      <c r="O726" s="21"/>
      <c r="P726" s="13"/>
    </row>
    <row r="727" spans="1:16">
      <c r="A727" s="16">
        <v>43028</v>
      </c>
      <c r="B727" s="17">
        <v>309.745</v>
      </c>
      <c r="C727" s="17">
        <v>0.21628799999999998</v>
      </c>
      <c r="D727" s="17">
        <v>90.4</v>
      </c>
      <c r="E727" s="17">
        <v>60.22</v>
      </c>
      <c r="F727">
        <v>0.22282249999999998</v>
      </c>
      <c r="G727" s="40"/>
      <c r="H727" s="17">
        <v>5843.67</v>
      </c>
      <c r="I727" s="40"/>
      <c r="J727" s="40"/>
      <c r="K727" s="40"/>
      <c r="N727" s="15"/>
      <c r="O727" s="21"/>
      <c r="P727" s="13"/>
    </row>
    <row r="728" spans="1:16">
      <c r="A728" s="16">
        <v>43027</v>
      </c>
      <c r="B728" s="17">
        <v>315.625</v>
      </c>
      <c r="C728" s="17">
        <v>0.22005350000000001</v>
      </c>
      <c r="D728" s="17">
        <v>90.194999999999993</v>
      </c>
      <c r="E728" s="17">
        <v>60</v>
      </c>
      <c r="F728">
        <v>0.2244775</v>
      </c>
      <c r="G728" s="40"/>
      <c r="H728" s="17">
        <v>5637.7049999999999</v>
      </c>
      <c r="I728" s="40"/>
      <c r="J728" s="40"/>
      <c r="K728" s="40"/>
      <c r="N728" s="15"/>
      <c r="O728" s="21"/>
      <c r="P728" s="13"/>
    </row>
    <row r="729" spans="1:16">
      <c r="A729" s="16">
        <v>43026</v>
      </c>
      <c r="B729" s="17">
        <v>317.09000000000003</v>
      </c>
      <c r="C729" s="17">
        <v>0.2227075</v>
      </c>
      <c r="D729" s="17">
        <v>88.9</v>
      </c>
      <c r="E729" s="17">
        <v>57.769999999999996</v>
      </c>
      <c r="F729">
        <v>0.21271200000000001</v>
      </c>
      <c r="G729" s="40"/>
      <c r="H729" s="17">
        <v>5377.6299999999992</v>
      </c>
      <c r="I729" s="40"/>
      <c r="J729" s="40"/>
      <c r="K729" s="40"/>
      <c r="N729" s="15"/>
      <c r="O729" s="21"/>
      <c r="P729" s="13"/>
    </row>
    <row r="730" spans="1:16">
      <c r="A730" s="16">
        <v>43025</v>
      </c>
      <c r="B730" s="17">
        <v>333.48</v>
      </c>
      <c r="C730" s="17">
        <v>0.24304300000000001</v>
      </c>
      <c r="D730" s="17">
        <v>93.83</v>
      </c>
      <c r="E730" s="17">
        <v>61.775000000000006</v>
      </c>
      <c r="F730">
        <v>0.22466849999999999</v>
      </c>
      <c r="G730" s="40"/>
      <c r="H730" s="17">
        <v>5636.5349999999999</v>
      </c>
      <c r="I730" s="40"/>
      <c r="J730" s="40"/>
      <c r="K730" s="40"/>
      <c r="N730" s="15"/>
      <c r="O730" s="21"/>
      <c r="P730" s="13"/>
    </row>
    <row r="731" spans="1:16">
      <c r="A731" s="16">
        <v>43024</v>
      </c>
      <c r="B731" s="17">
        <v>343.03</v>
      </c>
      <c r="C731" s="17">
        <v>0.27018449999999999</v>
      </c>
      <c r="D731" s="17">
        <v>95.509999999999991</v>
      </c>
      <c r="E731" s="17">
        <v>64.515000000000001</v>
      </c>
      <c r="F731">
        <v>0.22813600000000001</v>
      </c>
      <c r="G731" s="40"/>
      <c r="H731" s="17">
        <v>5660.2199999999993</v>
      </c>
      <c r="I731" s="40"/>
      <c r="J731" s="40"/>
      <c r="K731" s="40"/>
      <c r="N731" s="15"/>
      <c r="O731" s="21"/>
      <c r="P731" s="13"/>
    </row>
    <row r="732" spans="1:16">
      <c r="A732" s="16">
        <v>43023</v>
      </c>
      <c r="B732" s="17">
        <v>341.125</v>
      </c>
      <c r="C732" s="17">
        <v>0.25873350000000001</v>
      </c>
      <c r="D732" s="17">
        <v>96.204999999999998</v>
      </c>
      <c r="E732" s="17">
        <v>66.319999999999993</v>
      </c>
      <c r="F732">
        <v>0.2050855</v>
      </c>
      <c r="G732" s="40"/>
      <c r="H732" s="17">
        <v>5665.5450000000001</v>
      </c>
      <c r="I732" s="40"/>
      <c r="J732" s="40"/>
      <c r="K732" s="40"/>
      <c r="N732" s="15"/>
      <c r="O732" s="21"/>
      <c r="P732" s="13"/>
    </row>
    <row r="733" spans="1:16">
      <c r="A733" s="16">
        <v>43022</v>
      </c>
      <c r="B733" s="17">
        <v>343.41500000000002</v>
      </c>
      <c r="C733" s="17">
        <v>0.26252049999999999</v>
      </c>
      <c r="D733" s="17">
        <v>98.43</v>
      </c>
      <c r="E733" s="17">
        <v>62.394999999999996</v>
      </c>
      <c r="F733">
        <v>0.20892949999999999</v>
      </c>
      <c r="G733" s="40"/>
      <c r="H733" s="17">
        <v>5714.67</v>
      </c>
      <c r="I733" s="40"/>
      <c r="J733" s="40"/>
      <c r="K733" s="40"/>
      <c r="N733" s="15"/>
      <c r="O733" s="21"/>
      <c r="P733" s="13"/>
    </row>
    <row r="734" spans="1:16">
      <c r="A734" s="16">
        <v>43021</v>
      </c>
      <c r="B734" s="17">
        <v>326.34000000000003</v>
      </c>
      <c r="C734" s="17">
        <v>0.25155850000000002</v>
      </c>
      <c r="D734" s="17">
        <v>91.15</v>
      </c>
      <c r="E734" s="17">
        <v>58.400000000000006</v>
      </c>
      <c r="F734">
        <v>0.20391300000000001</v>
      </c>
      <c r="G734" s="40"/>
      <c r="H734" s="17">
        <v>5638.5750000000007</v>
      </c>
      <c r="I734" s="40"/>
      <c r="J734" s="40"/>
      <c r="K734" s="40"/>
      <c r="N734" s="15"/>
      <c r="O734" s="21"/>
      <c r="P734" s="13"/>
    </row>
    <row r="735" spans="1:16">
      <c r="A735" s="16">
        <v>43020</v>
      </c>
      <c r="B735" s="17">
        <v>306.32499999999999</v>
      </c>
      <c r="C735" s="17">
        <v>0.25794099999999998</v>
      </c>
      <c r="D735" s="17">
        <v>87.544999999999987</v>
      </c>
      <c r="E735" s="17">
        <v>55.489999999999995</v>
      </c>
      <c r="F735">
        <v>0.20895000000000002</v>
      </c>
      <c r="G735" s="40"/>
      <c r="H735" s="17">
        <v>5134.4549999999999</v>
      </c>
      <c r="I735" s="40"/>
      <c r="J735" s="40"/>
      <c r="K735" s="40"/>
      <c r="N735" s="15"/>
      <c r="O735" s="21"/>
      <c r="P735" s="13"/>
    </row>
    <row r="736" spans="1:16">
      <c r="A736" s="16">
        <v>43019</v>
      </c>
      <c r="B736" s="17">
        <v>302.78499999999997</v>
      </c>
      <c r="C736" s="17">
        <v>0.26346150000000002</v>
      </c>
      <c r="D736" s="17">
        <v>87.025000000000006</v>
      </c>
      <c r="E736" s="17">
        <v>50.730000000000004</v>
      </c>
      <c r="F736">
        <v>0.21492600000000001</v>
      </c>
      <c r="G736" s="40"/>
      <c r="H736" s="17">
        <v>4812.68</v>
      </c>
      <c r="I736" s="40"/>
      <c r="J736" s="40"/>
      <c r="K736" s="40"/>
      <c r="N736" s="15"/>
      <c r="O736" s="21"/>
      <c r="P736" s="13"/>
    </row>
    <row r="737" spans="1:16">
      <c r="A737" s="16">
        <v>43018</v>
      </c>
      <c r="B737" s="17">
        <v>301.875</v>
      </c>
      <c r="C737" s="17">
        <v>0.2538765</v>
      </c>
      <c r="D737" s="17">
        <v>86.34</v>
      </c>
      <c r="E737" s="17">
        <v>50.765000000000001</v>
      </c>
      <c r="F737">
        <v>0.20699299999999998</v>
      </c>
      <c r="G737" s="40"/>
      <c r="H737" s="17">
        <v>4843.6350000000002</v>
      </c>
      <c r="I737" s="40"/>
      <c r="J737" s="40"/>
      <c r="K737" s="40"/>
      <c r="N737" s="15"/>
      <c r="O737" s="21"/>
      <c r="P737" s="13"/>
    </row>
    <row r="738" spans="1:16">
      <c r="A738" s="16">
        <v>43017</v>
      </c>
      <c r="B738" s="17">
        <v>308.99</v>
      </c>
      <c r="C738" s="17">
        <v>0.25959399999999999</v>
      </c>
      <c r="D738" s="17">
        <v>86.94</v>
      </c>
      <c r="E738" s="17">
        <v>50.93</v>
      </c>
      <c r="F738">
        <v>0.19935900000000001</v>
      </c>
      <c r="G738" s="40"/>
      <c r="H738" s="17">
        <v>4721.4799999999996</v>
      </c>
      <c r="I738" s="40"/>
      <c r="J738" s="40"/>
      <c r="K738" s="40"/>
      <c r="N738" s="15"/>
      <c r="O738" s="21"/>
      <c r="P738" s="13"/>
    </row>
    <row r="739" spans="1:16">
      <c r="A739" s="16">
        <v>43016</v>
      </c>
      <c r="B739" s="17">
        <v>311.8</v>
      </c>
      <c r="C739" s="17">
        <v>0.25873800000000002</v>
      </c>
      <c r="D739" s="17">
        <v>90.97</v>
      </c>
      <c r="E739" s="17">
        <v>53.384999999999998</v>
      </c>
      <c r="F739">
        <v>0.20324900000000001</v>
      </c>
      <c r="G739" s="40"/>
      <c r="H739" s="17">
        <v>4514.8900000000003</v>
      </c>
      <c r="I739" s="40"/>
      <c r="J739" s="40"/>
      <c r="K739" s="40"/>
      <c r="N739" s="15"/>
      <c r="O739" s="21"/>
      <c r="P739" s="13"/>
    </row>
    <row r="740" spans="1:16">
      <c r="A740" s="16">
        <v>43015</v>
      </c>
      <c r="B740" s="17">
        <v>311.01</v>
      </c>
      <c r="C740" s="17">
        <v>0.23640699999999998</v>
      </c>
      <c r="D740" s="17">
        <v>90.81</v>
      </c>
      <c r="E740" s="17">
        <v>52.195</v>
      </c>
      <c r="F740">
        <v>0.21224199999999999</v>
      </c>
      <c r="G740" s="40"/>
      <c r="H740" s="17">
        <v>4382.4650000000001</v>
      </c>
      <c r="I740" s="40"/>
      <c r="J740" s="40"/>
      <c r="K740" s="40"/>
      <c r="N740" s="15"/>
      <c r="O740" s="21"/>
      <c r="P740" s="13"/>
    </row>
    <row r="741" spans="1:16">
      <c r="A741" s="16">
        <v>43014</v>
      </c>
      <c r="B741" s="17">
        <v>301.995</v>
      </c>
      <c r="C741" s="17">
        <v>0.23797849999999998</v>
      </c>
      <c r="D741" s="17">
        <v>91.585000000000008</v>
      </c>
      <c r="E741" s="17">
        <v>52.064999999999998</v>
      </c>
      <c r="F741">
        <v>0.21089449999999998</v>
      </c>
      <c r="G741" s="40"/>
      <c r="H741" s="17">
        <v>4366.8999999999996</v>
      </c>
      <c r="I741" s="40"/>
      <c r="J741" s="40"/>
      <c r="K741" s="40"/>
      <c r="N741" s="15"/>
      <c r="O741" s="21"/>
      <c r="P741" s="13"/>
    </row>
    <row r="742" spans="1:16">
      <c r="A742" s="16">
        <v>43013</v>
      </c>
      <c r="B742" s="17">
        <v>295.40499999999997</v>
      </c>
      <c r="C742" s="17">
        <v>0.22830299999999998</v>
      </c>
      <c r="D742" s="17">
        <v>90.295000000000002</v>
      </c>
      <c r="E742" s="17">
        <v>51.155000000000001</v>
      </c>
      <c r="F742">
        <v>0.213559</v>
      </c>
      <c r="G742" s="40"/>
      <c r="H742" s="17">
        <v>4263.3450000000003</v>
      </c>
      <c r="I742" s="40"/>
      <c r="J742" s="40"/>
      <c r="K742" s="40"/>
      <c r="N742" s="15"/>
      <c r="O742" s="21"/>
      <c r="P742" s="13"/>
    </row>
    <row r="743" spans="1:16">
      <c r="A743" s="16">
        <v>43012</v>
      </c>
      <c r="B743" s="17">
        <v>296.07</v>
      </c>
      <c r="C743" s="17">
        <v>0.20983550000000001</v>
      </c>
      <c r="D743" s="17">
        <v>91.35</v>
      </c>
      <c r="E743" s="17">
        <v>51.94</v>
      </c>
      <c r="F743">
        <v>0.221193</v>
      </c>
      <c r="G743" s="40"/>
      <c r="H743" s="17">
        <v>4281.3649999999998</v>
      </c>
      <c r="I743" s="40"/>
      <c r="J743" s="40"/>
      <c r="K743" s="40"/>
      <c r="N743" s="15"/>
      <c r="O743" s="21"/>
      <c r="P743" s="13"/>
    </row>
    <row r="744" spans="1:16">
      <c r="A744" s="16">
        <v>43011</v>
      </c>
      <c r="B744" s="17">
        <v>298.79500000000002</v>
      </c>
      <c r="C744" s="17">
        <v>0.20176899999999998</v>
      </c>
      <c r="D744" s="17">
        <v>91.009999999999991</v>
      </c>
      <c r="E744" s="17">
        <v>52.59</v>
      </c>
      <c r="F744">
        <v>0.22770849999999998</v>
      </c>
      <c r="G744" s="40"/>
      <c r="H744" s="17">
        <v>4345.68</v>
      </c>
      <c r="I744" s="40"/>
      <c r="J744" s="40"/>
      <c r="K744" s="40"/>
      <c r="N744" s="15"/>
      <c r="O744" s="21"/>
      <c r="P744" s="13"/>
    </row>
    <row r="745" spans="1:16">
      <c r="A745" s="16">
        <v>43010</v>
      </c>
      <c r="B745" s="17">
        <v>302.70000000000005</v>
      </c>
      <c r="C745" s="17">
        <v>0.20300000000000001</v>
      </c>
      <c r="D745" s="17">
        <v>92.39</v>
      </c>
      <c r="E745" s="17">
        <v>54.019999999999996</v>
      </c>
      <c r="F745">
        <v>0.23721100000000001</v>
      </c>
      <c r="G745" s="40"/>
      <c r="H745" s="17">
        <v>4423.8449999999993</v>
      </c>
      <c r="I745" s="40"/>
      <c r="J745" s="40"/>
      <c r="K745" s="40"/>
      <c r="N745" s="15"/>
      <c r="O745" s="21"/>
      <c r="P745" s="13"/>
    </row>
    <row r="746" spans="1:16">
      <c r="A746" s="16">
        <v>43009</v>
      </c>
      <c r="B746" s="17">
        <v>302.37</v>
      </c>
      <c r="C746" s="17">
        <v>0.20167750000000001</v>
      </c>
      <c r="D746" s="17">
        <v>93.754999999999995</v>
      </c>
      <c r="E746" s="17">
        <v>54.394999999999996</v>
      </c>
      <c r="F746">
        <v>0.23883699999999999</v>
      </c>
      <c r="G746" s="40"/>
      <c r="H746" s="17">
        <v>4336.7749999999996</v>
      </c>
      <c r="I746" s="40"/>
      <c r="J746" s="40"/>
      <c r="K746" s="40"/>
      <c r="N746" s="15"/>
      <c r="O746" s="21"/>
      <c r="P746" s="13"/>
    </row>
    <row r="747" spans="1:16">
      <c r="A747" s="16">
        <v>43008</v>
      </c>
      <c r="B747" s="17">
        <v>297.72000000000003</v>
      </c>
      <c r="C747" s="17">
        <v>0.19666149999999999</v>
      </c>
      <c r="D747" s="17">
        <v>95.199999999999989</v>
      </c>
      <c r="E747" s="17">
        <v>53.924999999999997</v>
      </c>
      <c r="F747">
        <v>0.23525400000000002</v>
      </c>
      <c r="G747" s="40"/>
      <c r="H747" s="17">
        <v>4259.6450000000004</v>
      </c>
      <c r="I747" s="40"/>
      <c r="J747" s="40"/>
      <c r="K747" s="40"/>
      <c r="N747" s="15"/>
      <c r="O747" s="21"/>
      <c r="P747" s="13"/>
    </row>
    <row r="748" spans="1:16">
      <c r="A748" s="16">
        <v>43007</v>
      </c>
      <c r="B748" s="17">
        <v>299.52</v>
      </c>
      <c r="C748" s="17">
        <v>0.19168750000000001</v>
      </c>
      <c r="D748" s="17">
        <v>94.5</v>
      </c>
      <c r="E748" s="17">
        <v>52.29</v>
      </c>
      <c r="F748">
        <v>0.2300055</v>
      </c>
      <c r="G748" s="40"/>
      <c r="H748" s="17">
        <v>4126.96</v>
      </c>
      <c r="I748" s="40"/>
      <c r="J748" s="40"/>
      <c r="K748" s="40"/>
      <c r="N748" s="15"/>
      <c r="O748" s="21"/>
      <c r="P748" s="13"/>
    </row>
    <row r="749" spans="1:16">
      <c r="A749" s="16">
        <v>43006</v>
      </c>
      <c r="B749" s="17">
        <v>306.83500000000004</v>
      </c>
      <c r="C749" s="17">
        <v>0.1973075</v>
      </c>
      <c r="D749" s="17">
        <v>98.31</v>
      </c>
      <c r="E749" s="17">
        <v>55.04</v>
      </c>
      <c r="F749">
        <v>0.23970200000000003</v>
      </c>
      <c r="G749" s="40"/>
      <c r="H749" s="17">
        <v>4194.5050000000001</v>
      </c>
      <c r="I749" s="40"/>
      <c r="J749" s="40"/>
      <c r="K749" s="40"/>
      <c r="N749" s="15"/>
      <c r="O749" s="21"/>
      <c r="P749" s="13"/>
    </row>
    <row r="750" spans="1:16">
      <c r="A750" s="16">
        <v>43005</v>
      </c>
      <c r="B750" s="17">
        <v>297.52</v>
      </c>
      <c r="C750" s="17">
        <v>0.19639250000000003</v>
      </c>
      <c r="D750" s="17">
        <v>97.775000000000006</v>
      </c>
      <c r="E750" s="17">
        <v>54.06</v>
      </c>
      <c r="F750">
        <v>0.236816</v>
      </c>
      <c r="G750" s="40"/>
      <c r="H750" s="17">
        <v>4047.4350000000004</v>
      </c>
      <c r="I750" s="40"/>
      <c r="J750" s="40"/>
      <c r="K750" s="40"/>
      <c r="N750" s="15"/>
      <c r="O750" s="21"/>
      <c r="P750" s="13"/>
    </row>
    <row r="751" spans="1:16">
      <c r="A751" s="16">
        <v>43004</v>
      </c>
      <c r="B751" s="17">
        <v>293.05</v>
      </c>
      <c r="C751" s="17">
        <v>0.185666</v>
      </c>
      <c r="D751" s="17">
        <v>93.454999999999998</v>
      </c>
      <c r="E751" s="17">
        <v>52.39</v>
      </c>
      <c r="F751">
        <v>0.22937450000000001</v>
      </c>
      <c r="G751" s="40"/>
      <c r="H751" s="17">
        <v>3919.895</v>
      </c>
      <c r="I751" s="40"/>
      <c r="J751" s="40"/>
      <c r="K751" s="40"/>
      <c r="N751" s="15"/>
      <c r="O751" s="21"/>
      <c r="P751" s="13"/>
    </row>
    <row r="752" spans="1:16">
      <c r="A752" s="16">
        <v>43003</v>
      </c>
      <c r="B752" s="17">
        <v>287.87</v>
      </c>
      <c r="C752" s="17">
        <v>0.17930200000000002</v>
      </c>
      <c r="D752" s="17">
        <v>91.675000000000011</v>
      </c>
      <c r="E752" s="17">
        <v>50.004999999999995</v>
      </c>
      <c r="F752">
        <v>0.22512399999999999</v>
      </c>
      <c r="G752" s="40"/>
      <c r="H752" s="17">
        <v>3815.915</v>
      </c>
      <c r="I752" s="40"/>
      <c r="J752" s="40"/>
      <c r="K752" s="40"/>
      <c r="N752" s="15"/>
      <c r="O752" s="21"/>
      <c r="P752" s="13"/>
    </row>
    <row r="753" spans="1:16">
      <c r="A753" s="16">
        <v>43002</v>
      </c>
      <c r="B753" s="17">
        <v>289.58</v>
      </c>
      <c r="C753" s="17">
        <v>0.17655199999999999</v>
      </c>
      <c r="D753" s="17">
        <v>89.905000000000001</v>
      </c>
      <c r="E753" s="17">
        <v>48.395000000000003</v>
      </c>
      <c r="F753">
        <v>0.21814800000000001</v>
      </c>
      <c r="G753" s="40"/>
      <c r="H753" s="17">
        <v>3731.5250000000001</v>
      </c>
      <c r="I753" s="40"/>
      <c r="J753" s="40"/>
      <c r="K753" s="40"/>
      <c r="N753" s="15"/>
      <c r="O753" s="21"/>
      <c r="P753" s="13"/>
    </row>
    <row r="754" spans="1:16">
      <c r="A754" s="16">
        <v>43001</v>
      </c>
      <c r="B754" s="17">
        <v>275.38499999999999</v>
      </c>
      <c r="C754" s="17">
        <v>0.17509950000000002</v>
      </c>
      <c r="D754" s="17">
        <v>89.539999999999992</v>
      </c>
      <c r="E754" s="17">
        <v>48.239999999999995</v>
      </c>
      <c r="F754">
        <v>0.21580149999999998</v>
      </c>
      <c r="G754" s="40"/>
      <c r="H754" s="17">
        <v>3706.895</v>
      </c>
      <c r="I754" s="40"/>
      <c r="J754" s="40"/>
      <c r="K754" s="40"/>
      <c r="N754" s="15"/>
      <c r="O754" s="21"/>
      <c r="P754" s="13"/>
    </row>
    <row r="755" spans="1:16">
      <c r="A755" s="16">
        <v>43000</v>
      </c>
      <c r="B755" s="17">
        <v>264.32500000000005</v>
      </c>
      <c r="C755" s="17">
        <v>0.1725805</v>
      </c>
      <c r="D755" s="17">
        <v>86.935000000000002</v>
      </c>
      <c r="E755" s="17">
        <v>47.14</v>
      </c>
      <c r="F755">
        <v>0.2120995</v>
      </c>
      <c r="G755" s="40"/>
      <c r="H755" s="17">
        <v>3655.9</v>
      </c>
      <c r="I755" s="40"/>
      <c r="J755" s="40"/>
      <c r="K755" s="40"/>
      <c r="N755" s="15"/>
      <c r="O755" s="21"/>
      <c r="P755" s="13"/>
    </row>
    <row r="756" spans="1:16">
      <c r="A756" s="16">
        <v>42999</v>
      </c>
      <c r="B756" s="17">
        <v>284.935</v>
      </c>
      <c r="C756" s="17">
        <v>0.17662849999999999</v>
      </c>
      <c r="D756" s="17">
        <v>90.460000000000008</v>
      </c>
      <c r="E756" s="17">
        <v>48.99</v>
      </c>
      <c r="F756">
        <v>0.219974</v>
      </c>
      <c r="G756" s="40"/>
      <c r="H756" s="17">
        <v>3765.0250000000001</v>
      </c>
      <c r="I756" s="40"/>
      <c r="J756" s="40"/>
      <c r="K756" s="40"/>
      <c r="N756" s="15"/>
      <c r="O756" s="21"/>
      <c r="P756" s="13"/>
    </row>
    <row r="757" spans="1:16">
      <c r="A757" s="16">
        <v>42998</v>
      </c>
      <c r="B757" s="17">
        <v>286.45499999999998</v>
      </c>
      <c r="C757" s="17">
        <v>0.183281</v>
      </c>
      <c r="D757" s="17">
        <v>95.73</v>
      </c>
      <c r="E757" s="17">
        <v>52.54</v>
      </c>
      <c r="F757">
        <v>0.2346405</v>
      </c>
      <c r="G757" s="40"/>
      <c r="H757" s="17">
        <v>3944.56</v>
      </c>
      <c r="I757" s="40"/>
      <c r="J757" s="40"/>
      <c r="K757" s="40"/>
      <c r="N757" s="15"/>
      <c r="O757" s="21"/>
      <c r="P757" s="13"/>
    </row>
    <row r="758" spans="1:16">
      <c r="A758" s="16">
        <v>42997</v>
      </c>
      <c r="B758" s="17">
        <v>294.71500000000003</v>
      </c>
      <c r="C758" s="17">
        <v>0.18600699999999998</v>
      </c>
      <c r="D758" s="17">
        <v>97.490000000000009</v>
      </c>
      <c r="E758" s="17">
        <v>53.465000000000003</v>
      </c>
      <c r="F758">
        <v>0.243279</v>
      </c>
      <c r="G758" s="40"/>
      <c r="H758" s="17">
        <v>3981.4700000000003</v>
      </c>
      <c r="I758" s="40"/>
      <c r="J758" s="40"/>
      <c r="K758" s="40"/>
      <c r="N758" s="15"/>
      <c r="O758" s="21"/>
      <c r="P758" s="13"/>
    </row>
    <row r="759" spans="1:16">
      <c r="A759" s="16">
        <v>42996</v>
      </c>
      <c r="B759" s="17">
        <v>272.86500000000001</v>
      </c>
      <c r="C759" s="17">
        <v>0.18416399999999999</v>
      </c>
      <c r="D759" s="17">
        <v>97.914999999999992</v>
      </c>
      <c r="E759" s="17">
        <v>52.07</v>
      </c>
      <c r="F759">
        <v>0.2268445</v>
      </c>
      <c r="G759" s="40"/>
      <c r="H759" s="17">
        <v>3835.16</v>
      </c>
      <c r="I759" s="40"/>
      <c r="J759" s="40"/>
      <c r="K759" s="40"/>
      <c r="N759" s="15"/>
      <c r="O759" s="21"/>
      <c r="P759" s="13"/>
    </row>
    <row r="760" spans="1:16">
      <c r="A760" s="16">
        <v>42995</v>
      </c>
      <c r="B760" s="17">
        <v>251.42500000000001</v>
      </c>
      <c r="C760" s="17">
        <v>0.176069</v>
      </c>
      <c r="D760" s="17">
        <v>92.789999999999992</v>
      </c>
      <c r="E760" s="17">
        <v>47.5</v>
      </c>
      <c r="F760">
        <v>0.20093900000000001</v>
      </c>
      <c r="G760" s="40"/>
      <c r="H760" s="17">
        <v>3555.2249999999999</v>
      </c>
      <c r="I760" s="40"/>
      <c r="J760" s="40"/>
      <c r="K760" s="40"/>
      <c r="N760" s="15"/>
      <c r="O760" s="21"/>
      <c r="P760" s="13"/>
    </row>
    <row r="761" spans="1:16">
      <c r="A761" s="16">
        <v>42994</v>
      </c>
      <c r="B761" s="17">
        <v>256.73</v>
      </c>
      <c r="C761" s="17">
        <v>0.17984800000000001</v>
      </c>
      <c r="D761" s="17">
        <v>98.765000000000001</v>
      </c>
      <c r="E761" s="17">
        <v>49.644999999999996</v>
      </c>
      <c r="F761">
        <v>0.21025899999999997</v>
      </c>
      <c r="G761" s="40"/>
      <c r="H761" s="17">
        <v>3648.3150000000001</v>
      </c>
      <c r="I761" s="40"/>
      <c r="J761" s="40"/>
      <c r="K761" s="40"/>
      <c r="N761" s="15"/>
      <c r="O761" s="21"/>
      <c r="P761" s="13"/>
    </row>
    <row r="762" spans="1:16">
      <c r="A762" s="16">
        <v>42993</v>
      </c>
      <c r="B762" s="17">
        <v>236.935</v>
      </c>
      <c r="C762" s="17">
        <v>0.17007849999999999</v>
      </c>
      <c r="D762" s="17">
        <v>88.43</v>
      </c>
      <c r="E762" s="17">
        <v>41.34</v>
      </c>
      <c r="F762">
        <v>0.19137799999999999</v>
      </c>
      <c r="G762" s="40"/>
      <c r="H762" s="17">
        <v>3340.0349999999999</v>
      </c>
      <c r="I762" s="40"/>
      <c r="J762" s="40"/>
      <c r="K762" s="40"/>
      <c r="N762" s="15"/>
      <c r="O762" s="21"/>
      <c r="P762" s="13"/>
    </row>
    <row r="763" spans="1:16">
      <c r="A763" s="16">
        <v>42992</v>
      </c>
      <c r="B763" s="17">
        <v>278.71499999999997</v>
      </c>
      <c r="C763" s="17">
        <v>0.18308849999999999</v>
      </c>
      <c r="D763" s="17">
        <v>101.52000000000001</v>
      </c>
      <c r="E763" s="17">
        <v>51.84</v>
      </c>
      <c r="F763">
        <v>0.20047100000000001</v>
      </c>
      <c r="G763" s="40"/>
      <c r="H763" s="17">
        <v>3537.23</v>
      </c>
      <c r="I763" s="40"/>
      <c r="J763" s="40"/>
      <c r="K763" s="40"/>
      <c r="N763" s="15"/>
      <c r="O763" s="21"/>
      <c r="P763" s="13"/>
    </row>
    <row r="764" spans="1:16">
      <c r="A764" s="16">
        <v>42991</v>
      </c>
      <c r="B764" s="17">
        <v>291.12</v>
      </c>
      <c r="C764" s="17">
        <v>0.20292650000000001</v>
      </c>
      <c r="D764" s="17">
        <v>107.77500000000001</v>
      </c>
      <c r="E764" s="17">
        <v>61.765000000000001</v>
      </c>
      <c r="F764">
        <v>0.22952299999999998</v>
      </c>
      <c r="G764" s="40"/>
      <c r="H764" s="17">
        <v>3960.95</v>
      </c>
      <c r="I764" s="40"/>
      <c r="J764" s="40"/>
      <c r="K764" s="40"/>
      <c r="N764" s="15"/>
      <c r="O764" s="21"/>
      <c r="P764" s="13"/>
    </row>
    <row r="765" spans="1:16">
      <c r="A765" s="16">
        <v>42990</v>
      </c>
      <c r="B765" s="17">
        <v>302.91499999999996</v>
      </c>
      <c r="C765" s="17">
        <v>0.21411550000000001</v>
      </c>
      <c r="D765" s="17">
        <v>113.09</v>
      </c>
      <c r="E765" s="17">
        <v>67.055000000000007</v>
      </c>
      <c r="F765">
        <v>0.256743</v>
      </c>
      <c r="G765" s="40"/>
      <c r="H765" s="17">
        <v>4214.9349999999995</v>
      </c>
      <c r="I765" s="40"/>
      <c r="J765" s="40"/>
      <c r="K765" s="40"/>
      <c r="N765" s="15"/>
      <c r="O765" s="21"/>
      <c r="P765" s="13"/>
    </row>
    <row r="766" spans="1:16">
      <c r="A766" s="16">
        <v>42989</v>
      </c>
      <c r="B766" s="17">
        <v>295.21500000000003</v>
      </c>
      <c r="C766" s="17">
        <v>0.21520500000000001</v>
      </c>
      <c r="D766" s="17">
        <v>113.35499999999999</v>
      </c>
      <c r="E766" s="17">
        <v>64.3</v>
      </c>
      <c r="F766">
        <v>0.26009199999999999</v>
      </c>
      <c r="G766" s="40"/>
      <c r="H766" s="17">
        <v>4180.5349999999999</v>
      </c>
      <c r="I766" s="40"/>
      <c r="J766" s="40"/>
      <c r="K766" s="40"/>
      <c r="N766" s="15"/>
      <c r="O766" s="21"/>
      <c r="P766" s="13"/>
    </row>
    <row r="767" spans="1:16">
      <c r="A767" s="16">
        <v>42988</v>
      </c>
      <c r="B767" s="17">
        <v>294.40999999999997</v>
      </c>
      <c r="C767" s="17">
        <v>0.207067</v>
      </c>
      <c r="D767" s="17">
        <v>109.47</v>
      </c>
      <c r="E767" s="17">
        <v>61.505000000000003</v>
      </c>
      <c r="F767">
        <v>0.25438300000000003</v>
      </c>
      <c r="G767" s="40"/>
      <c r="H767" s="17">
        <v>4098.24</v>
      </c>
      <c r="I767" s="40"/>
      <c r="J767" s="40"/>
      <c r="K767" s="40"/>
      <c r="N767" s="15"/>
      <c r="O767" s="21"/>
      <c r="P767" s="13"/>
    </row>
    <row r="768" spans="1:16">
      <c r="A768" s="16">
        <v>42987</v>
      </c>
      <c r="B768" s="17">
        <v>298.02999999999997</v>
      </c>
      <c r="C768" s="17">
        <v>0.20914349999999998</v>
      </c>
      <c r="D768" s="17">
        <v>116.45</v>
      </c>
      <c r="E768" s="17">
        <v>66.78</v>
      </c>
      <c r="F768">
        <v>0.26559100000000002</v>
      </c>
      <c r="G768" s="40"/>
      <c r="H768" s="17">
        <v>4211.4650000000001</v>
      </c>
      <c r="I768" s="40"/>
      <c r="J768" s="40"/>
      <c r="K768" s="40"/>
      <c r="N768" s="15"/>
      <c r="O768" s="21"/>
      <c r="P768" s="13"/>
    </row>
    <row r="769" spans="1:16">
      <c r="A769" s="16">
        <v>42986</v>
      </c>
      <c r="B769" s="17">
        <v>329.64</v>
      </c>
      <c r="C769" s="17">
        <v>0.21520549999999999</v>
      </c>
      <c r="D769" s="17">
        <v>122.935</v>
      </c>
      <c r="E769" s="17">
        <v>71.97999999999999</v>
      </c>
      <c r="F769">
        <v>0.27825949999999999</v>
      </c>
      <c r="G769" s="40"/>
      <c r="H769" s="17">
        <v>4368.09</v>
      </c>
      <c r="I769" s="40"/>
      <c r="J769" s="40"/>
      <c r="K769" s="40"/>
      <c r="N769" s="15"/>
      <c r="O769" s="21"/>
      <c r="P769" s="13"/>
    </row>
    <row r="770" spans="1:16">
      <c r="A770" s="16">
        <v>42985</v>
      </c>
      <c r="B770" s="17">
        <v>333.52</v>
      </c>
      <c r="C770" s="17">
        <v>0.223414</v>
      </c>
      <c r="D770" s="17">
        <v>120.68</v>
      </c>
      <c r="E770" s="17">
        <v>78.325000000000003</v>
      </c>
      <c r="F770">
        <v>0.295931</v>
      </c>
      <c r="G770" s="40"/>
      <c r="H770" s="17">
        <v>4573.1849999999995</v>
      </c>
      <c r="I770" s="40"/>
      <c r="J770" s="40"/>
      <c r="K770" s="40"/>
      <c r="N770" s="15"/>
      <c r="O770" s="21"/>
      <c r="P770" s="13"/>
    </row>
    <row r="771" spans="1:16">
      <c r="A771" s="16">
        <v>42984</v>
      </c>
      <c r="B771" s="17">
        <v>324.23</v>
      </c>
      <c r="C771" s="17">
        <v>0.22083249999999999</v>
      </c>
      <c r="D771" s="17">
        <v>118.315</v>
      </c>
      <c r="E771" s="17">
        <v>76.075000000000003</v>
      </c>
      <c r="F771">
        <v>0.3007785</v>
      </c>
      <c r="G771" s="40"/>
      <c r="H771" s="17">
        <v>4496.92</v>
      </c>
      <c r="I771" s="40"/>
      <c r="J771" s="40"/>
      <c r="K771" s="40"/>
      <c r="N771" s="15"/>
      <c r="O771" s="21"/>
      <c r="P771" s="13"/>
    </row>
    <row r="772" spans="1:16">
      <c r="A772" s="16">
        <v>42983</v>
      </c>
      <c r="B772" s="17">
        <v>308.07</v>
      </c>
      <c r="C772" s="17">
        <v>0.204453</v>
      </c>
      <c r="D772" s="17">
        <v>109.22</v>
      </c>
      <c r="E772" s="17">
        <v>65.745000000000005</v>
      </c>
      <c r="F772">
        <v>0.271343</v>
      </c>
      <c r="G772" s="40"/>
      <c r="H772" s="17">
        <v>4212.9750000000004</v>
      </c>
      <c r="I772" s="40"/>
      <c r="J772" s="40"/>
      <c r="K772" s="40"/>
      <c r="N772" s="15"/>
      <c r="O772" s="21"/>
      <c r="P772" s="13"/>
    </row>
    <row r="773" spans="1:16">
      <c r="A773" s="16">
        <v>42982</v>
      </c>
      <c r="B773" s="17">
        <v>347.13</v>
      </c>
      <c r="C773" s="17">
        <v>0.21237050000000002</v>
      </c>
      <c r="D773" s="17">
        <v>113.98</v>
      </c>
      <c r="E773" s="17">
        <v>68.984999999999999</v>
      </c>
      <c r="F773">
        <v>0.28357450000000001</v>
      </c>
      <c r="G773" s="40"/>
      <c r="H773" s="17">
        <v>4350.0149999999994</v>
      </c>
      <c r="I773" s="40"/>
      <c r="J773" s="40"/>
      <c r="K773" s="40"/>
      <c r="N773" s="15"/>
      <c r="O773" s="21"/>
      <c r="P773" s="13"/>
    </row>
    <row r="774" spans="1:16">
      <c r="A774" s="16">
        <v>42981</v>
      </c>
      <c r="B774" s="17">
        <v>358.36</v>
      </c>
      <c r="C774" s="17">
        <v>0.22755249999999999</v>
      </c>
      <c r="D774" s="17">
        <v>122.51499999999999</v>
      </c>
      <c r="E774" s="17">
        <v>78.22</v>
      </c>
      <c r="F774">
        <v>0.30300500000000002</v>
      </c>
      <c r="G774" s="40"/>
      <c r="H774" s="17">
        <v>4565.835</v>
      </c>
      <c r="I774" s="40"/>
      <c r="J774" s="40"/>
      <c r="K774" s="40"/>
      <c r="N774" s="15"/>
      <c r="O774" s="21"/>
      <c r="P774" s="13"/>
    </row>
    <row r="775" spans="1:16">
      <c r="A775" s="16">
        <v>42980</v>
      </c>
      <c r="B775" s="17">
        <v>388.58500000000004</v>
      </c>
      <c r="C775" s="17">
        <v>0.23372700000000002</v>
      </c>
      <c r="D775" s="17">
        <v>131.68</v>
      </c>
      <c r="E775" s="17">
        <v>82.15</v>
      </c>
      <c r="F775">
        <v>0.30778150000000004</v>
      </c>
      <c r="G775" s="40"/>
      <c r="H775" s="17">
        <v>4722.1399999999994</v>
      </c>
      <c r="I775" s="40"/>
      <c r="J775" s="40"/>
      <c r="K775" s="40"/>
      <c r="N775" s="15"/>
      <c r="O775" s="21"/>
      <c r="P775" s="13"/>
    </row>
    <row r="776" spans="1:16">
      <c r="A776" s="16">
        <v>42979</v>
      </c>
      <c r="B776" s="17">
        <v>386.755</v>
      </c>
      <c r="C776" s="17">
        <v>0.24999749999999998</v>
      </c>
      <c r="D776" s="17">
        <v>143.29000000000002</v>
      </c>
      <c r="E776" s="17">
        <v>78.710000000000008</v>
      </c>
      <c r="F776">
        <v>0.32517750000000001</v>
      </c>
      <c r="G776" s="40"/>
      <c r="H776" s="17">
        <v>4785.2700000000004</v>
      </c>
      <c r="I776" s="40"/>
      <c r="J776" s="40"/>
      <c r="K776" s="40"/>
      <c r="N776" s="15"/>
      <c r="O776" s="21"/>
      <c r="P776" s="13"/>
    </row>
    <row r="777" spans="1:16">
      <c r="A777" s="16">
        <v>42978</v>
      </c>
      <c r="B777" s="17">
        <v>382.28999999999996</v>
      </c>
      <c r="C777" s="17">
        <v>0.24347249999999998</v>
      </c>
      <c r="D777" s="17">
        <v>136.59</v>
      </c>
      <c r="E777" s="17">
        <v>68.16</v>
      </c>
      <c r="F777">
        <v>0.32192750000000003</v>
      </c>
      <c r="G777" s="40"/>
      <c r="H777" s="17">
        <v>4642.7250000000004</v>
      </c>
      <c r="I777" s="40"/>
      <c r="J777" s="40"/>
      <c r="K777" s="40"/>
      <c r="N777" s="15"/>
      <c r="O777" s="21"/>
      <c r="P777" s="13"/>
    </row>
    <row r="778" spans="1:16">
      <c r="A778" s="16">
        <v>42977</v>
      </c>
      <c r="B778" s="17">
        <v>379.11</v>
      </c>
      <c r="C778" s="17">
        <v>0.22364050000000002</v>
      </c>
      <c r="D778" s="17">
        <v>129.94499999999999</v>
      </c>
      <c r="E778" s="17">
        <v>62.554999999999993</v>
      </c>
      <c r="F778">
        <v>0.29017599999999999</v>
      </c>
      <c r="G778" s="40"/>
      <c r="H778" s="17">
        <v>4548.9650000000001</v>
      </c>
      <c r="I778" s="40"/>
      <c r="J778" s="40"/>
      <c r="K778" s="40"/>
      <c r="N778" s="15"/>
      <c r="O778" s="21"/>
      <c r="P778" s="13"/>
    </row>
    <row r="779" spans="1:16">
      <c r="A779" s="16">
        <v>42976</v>
      </c>
      <c r="B779" s="17">
        <v>360.86</v>
      </c>
      <c r="C779" s="17">
        <v>0.2203965</v>
      </c>
      <c r="D779" s="17">
        <v>136.255</v>
      </c>
      <c r="E779" s="17">
        <v>62.274999999999999</v>
      </c>
      <c r="F779">
        <v>0.283026</v>
      </c>
      <c r="G779" s="40"/>
      <c r="H779" s="17">
        <v>4488.9050000000007</v>
      </c>
      <c r="I779" s="40"/>
      <c r="J779" s="40"/>
      <c r="K779" s="40"/>
      <c r="N779" s="15"/>
      <c r="O779" s="21"/>
      <c r="P779" s="13"/>
    </row>
    <row r="780" spans="1:16">
      <c r="A780" s="16">
        <v>42975</v>
      </c>
      <c r="B780" s="17">
        <v>351.04500000000002</v>
      </c>
      <c r="C780" s="17">
        <v>0.21643499999999999</v>
      </c>
      <c r="D780" s="17">
        <v>141.82</v>
      </c>
      <c r="E780" s="17">
        <v>62.394999999999996</v>
      </c>
      <c r="F780">
        <v>0.28032699999999999</v>
      </c>
      <c r="G780" s="40"/>
      <c r="H780" s="17">
        <v>4314.2849999999999</v>
      </c>
      <c r="I780" s="40"/>
      <c r="J780" s="40"/>
      <c r="K780" s="40"/>
      <c r="N780" s="15"/>
      <c r="O780" s="21"/>
      <c r="P780" s="13"/>
    </row>
    <row r="781" spans="1:16">
      <c r="A781" s="16">
        <v>42974</v>
      </c>
      <c r="B781" s="17">
        <v>341.125</v>
      </c>
      <c r="C781" s="17">
        <v>0.20516699999999999</v>
      </c>
      <c r="D781" s="17">
        <v>131.845</v>
      </c>
      <c r="E781" s="17">
        <v>58.04</v>
      </c>
      <c r="F781">
        <v>0.27269100000000002</v>
      </c>
      <c r="G781" s="40"/>
      <c r="H781" s="17">
        <v>4366.9400000000005</v>
      </c>
      <c r="I781" s="40"/>
      <c r="J781" s="40"/>
      <c r="K781" s="40"/>
      <c r="N781" s="15"/>
      <c r="O781" s="21"/>
      <c r="P781" s="13"/>
    </row>
    <row r="782" spans="1:16">
      <c r="A782" s="16">
        <v>42973</v>
      </c>
      <c r="B782" s="17">
        <v>333.48500000000001</v>
      </c>
      <c r="C782" s="17">
        <v>0.21970500000000001</v>
      </c>
      <c r="D782" s="17">
        <v>126.82500000000002</v>
      </c>
      <c r="E782" s="17">
        <v>51.355000000000004</v>
      </c>
      <c r="F782">
        <v>0.26840600000000003</v>
      </c>
      <c r="G782" s="40"/>
      <c r="H782" s="17">
        <v>4324.3999999999996</v>
      </c>
      <c r="I782" s="40"/>
      <c r="J782" s="40"/>
      <c r="K782" s="40"/>
      <c r="N782" s="15"/>
      <c r="O782" s="21"/>
      <c r="P782" s="13"/>
    </row>
    <row r="783" spans="1:16">
      <c r="A783" s="16">
        <v>42972</v>
      </c>
      <c r="B783" s="17">
        <v>331.255</v>
      </c>
      <c r="C783" s="17">
        <v>0.21760299999999999</v>
      </c>
      <c r="D783" s="17">
        <v>96.85</v>
      </c>
      <c r="E783" s="17">
        <v>50.984999999999999</v>
      </c>
      <c r="F783">
        <v>0.27116249999999997</v>
      </c>
      <c r="G783" s="40"/>
      <c r="H783" s="17">
        <v>4381.5249999999996</v>
      </c>
      <c r="I783" s="40"/>
      <c r="J783" s="40"/>
      <c r="K783" s="40"/>
      <c r="N783" s="15"/>
      <c r="O783" s="21"/>
      <c r="P783" s="13"/>
    </row>
    <row r="784" spans="1:16">
      <c r="A784" s="16">
        <v>42971</v>
      </c>
      <c r="B784" s="17">
        <v>322.70499999999998</v>
      </c>
      <c r="C784" s="17">
        <v>0.25066300000000002</v>
      </c>
      <c r="D784" s="17">
        <v>86.56</v>
      </c>
      <c r="E784" s="17">
        <v>51.734999999999999</v>
      </c>
      <c r="F784">
        <v>0.25964150000000003</v>
      </c>
      <c r="G784" s="40"/>
      <c r="H784" s="17">
        <v>4253.3250000000007</v>
      </c>
      <c r="I784" s="40"/>
      <c r="J784" s="40"/>
      <c r="K784" s="40"/>
      <c r="N784" s="15"/>
      <c r="O784" s="21"/>
      <c r="P784" s="13"/>
    </row>
    <row r="785" spans="1:16">
      <c r="A785" s="16">
        <v>42970</v>
      </c>
      <c r="B785" s="17">
        <v>319.74</v>
      </c>
      <c r="C785" s="17">
        <v>0.25882699999999997</v>
      </c>
      <c r="D785" s="17">
        <v>92.61</v>
      </c>
      <c r="E785" s="17">
        <v>50.629999999999995</v>
      </c>
      <c r="F785">
        <v>0.24893299999999999</v>
      </c>
      <c r="G785" s="40"/>
      <c r="H785" s="17">
        <v>4167.0949999999993</v>
      </c>
      <c r="I785" s="40"/>
      <c r="J785" s="40"/>
      <c r="K785" s="40"/>
      <c r="N785" s="15"/>
      <c r="O785" s="21"/>
      <c r="P785" s="13"/>
    </row>
    <row r="786" spans="1:16">
      <c r="A786" s="16">
        <v>42969</v>
      </c>
      <c r="B786" s="17">
        <v>324.20500000000004</v>
      </c>
      <c r="C786" s="17">
        <v>0.21307100000000001</v>
      </c>
      <c r="D786" s="17">
        <v>84.02000000000001</v>
      </c>
      <c r="E786" s="17">
        <v>46.69</v>
      </c>
      <c r="F786">
        <v>0.25097000000000003</v>
      </c>
      <c r="G786" s="40"/>
      <c r="H786" s="17">
        <v>3901.67</v>
      </c>
      <c r="I786" s="40"/>
      <c r="J786" s="40"/>
      <c r="K786" s="40"/>
      <c r="N786" s="15"/>
      <c r="O786" s="21"/>
      <c r="P786" s="13"/>
    </row>
    <row r="787" spans="1:16">
      <c r="A787" s="16">
        <v>42968</v>
      </c>
      <c r="B787" s="17">
        <v>323.76499999999999</v>
      </c>
      <c r="C787" s="17">
        <v>0.18026999999999999</v>
      </c>
      <c r="D787" s="17">
        <v>73.974999999999994</v>
      </c>
      <c r="E787" s="17">
        <v>47.185000000000002</v>
      </c>
      <c r="F787">
        <v>0.26664850000000001</v>
      </c>
      <c r="G787" s="40"/>
      <c r="H787" s="17">
        <v>4048.87</v>
      </c>
      <c r="I787" s="40"/>
      <c r="J787" s="40"/>
      <c r="K787" s="40"/>
      <c r="N787" s="15"/>
      <c r="O787" s="21"/>
      <c r="P787" s="13"/>
    </row>
    <row r="788" spans="1:16">
      <c r="A788" s="16">
        <v>42967</v>
      </c>
      <c r="B788" s="17">
        <v>299.03499999999997</v>
      </c>
      <c r="C788" s="17">
        <v>0.1573185</v>
      </c>
      <c r="D788" s="17">
        <v>53.924999999999997</v>
      </c>
      <c r="E788" s="17">
        <v>46.15</v>
      </c>
      <c r="F788">
        <v>0.28096100000000002</v>
      </c>
      <c r="G788" s="40"/>
      <c r="H788" s="17">
        <v>4133.085</v>
      </c>
      <c r="I788" s="40"/>
      <c r="J788" s="40"/>
      <c r="K788" s="40"/>
      <c r="N788" s="15"/>
      <c r="O788" s="21"/>
      <c r="P788" s="13"/>
    </row>
    <row r="789" spans="1:16">
      <c r="A789" s="16">
        <v>42966</v>
      </c>
      <c r="B789" s="17">
        <v>298.92500000000001</v>
      </c>
      <c r="C789" s="17">
        <v>0.15732649999999998</v>
      </c>
      <c r="D789" s="17">
        <v>52.5</v>
      </c>
      <c r="E789" s="17">
        <v>45.43</v>
      </c>
      <c r="F789">
        <v>0.24823500000000001</v>
      </c>
      <c r="G789" s="40"/>
      <c r="H789" s="17">
        <v>4106.9050000000007</v>
      </c>
      <c r="I789" s="40"/>
      <c r="J789" s="40"/>
      <c r="K789" s="40"/>
      <c r="N789" s="15"/>
      <c r="O789" s="21"/>
      <c r="P789" s="13"/>
    </row>
    <row r="790" spans="1:16">
      <c r="A790" s="16">
        <v>42965</v>
      </c>
      <c r="B790" s="17">
        <v>304.83</v>
      </c>
      <c r="C790" s="17">
        <v>0.161439</v>
      </c>
      <c r="D790" s="17">
        <v>47.575000000000003</v>
      </c>
      <c r="E790" s="17">
        <v>45.725000000000001</v>
      </c>
      <c r="F790">
        <v>0.245834</v>
      </c>
      <c r="G790" s="40"/>
      <c r="H790" s="17">
        <v>4192.7650000000003</v>
      </c>
      <c r="I790" s="40"/>
      <c r="J790" s="40"/>
      <c r="K790" s="40"/>
      <c r="N790" s="15"/>
      <c r="O790" s="21"/>
      <c r="P790" s="13"/>
    </row>
    <row r="791" spans="1:16">
      <c r="A791" s="16">
        <v>42964</v>
      </c>
      <c r="B791" s="17">
        <v>306.91499999999996</v>
      </c>
      <c r="C791" s="17">
        <v>0.15845500000000001</v>
      </c>
      <c r="D791" s="17">
        <v>48.254999999999995</v>
      </c>
      <c r="E791" s="17">
        <v>44.305</v>
      </c>
      <c r="F791">
        <v>0.25119649999999999</v>
      </c>
      <c r="G791" s="40"/>
      <c r="H791" s="17">
        <v>4364.2049999999999</v>
      </c>
      <c r="I791" s="40"/>
      <c r="J791" s="40"/>
      <c r="K791" s="40"/>
      <c r="N791" s="15"/>
      <c r="O791" s="21"/>
      <c r="P791" s="13"/>
    </row>
    <row r="792" spans="1:16">
      <c r="A792" s="16">
        <v>42963</v>
      </c>
      <c r="B792" s="17">
        <v>296.61500000000001</v>
      </c>
      <c r="C792" s="17">
        <v>0.1574065</v>
      </c>
      <c r="D792" s="17">
        <v>48.06</v>
      </c>
      <c r="E792" s="17">
        <v>43.814999999999998</v>
      </c>
      <c r="F792">
        <v>0.25878000000000001</v>
      </c>
      <c r="G792" s="40"/>
      <c r="H792" s="17">
        <v>4187.8249999999998</v>
      </c>
      <c r="I792" s="40"/>
      <c r="J792" s="40"/>
      <c r="K792" s="40"/>
      <c r="N792" s="15"/>
      <c r="O792" s="21"/>
      <c r="P792" s="13"/>
    </row>
    <row r="793" spans="1:16">
      <c r="A793" s="16">
        <v>42962</v>
      </c>
      <c r="B793" s="17">
        <v>300.18</v>
      </c>
      <c r="C793" s="17">
        <v>0.164017</v>
      </c>
      <c r="D793" s="17">
        <v>47.94</v>
      </c>
      <c r="E793" s="17">
        <v>44.064999999999998</v>
      </c>
      <c r="F793">
        <v>0.24040800000000001</v>
      </c>
      <c r="G793" s="40"/>
      <c r="H793" s="17">
        <v>4181.0749999999998</v>
      </c>
      <c r="I793" s="40"/>
      <c r="J793" s="40"/>
      <c r="K793" s="40"/>
      <c r="N793" s="15"/>
      <c r="O793" s="21"/>
      <c r="P793" s="13"/>
    </row>
    <row r="794" spans="1:16">
      <c r="A794" s="16">
        <v>42961</v>
      </c>
      <c r="B794" s="17">
        <v>302.41999999999996</v>
      </c>
      <c r="C794" s="17">
        <v>0.17267149999999998</v>
      </c>
      <c r="D794" s="17">
        <v>48.19</v>
      </c>
      <c r="E794" s="17">
        <v>45.97</v>
      </c>
      <c r="F794">
        <v>0.25113649999999998</v>
      </c>
      <c r="G794" s="40"/>
      <c r="H794" s="17">
        <v>4157.1450000000004</v>
      </c>
      <c r="I794" s="40"/>
      <c r="J794" s="40"/>
      <c r="K794" s="40"/>
      <c r="N794" s="15"/>
      <c r="O794" s="21"/>
      <c r="P794" s="13"/>
    </row>
    <row r="795" spans="1:16">
      <c r="A795" s="16">
        <v>42960</v>
      </c>
      <c r="B795" s="17">
        <v>310.59500000000003</v>
      </c>
      <c r="C795" s="17">
        <v>0.16838599999999998</v>
      </c>
      <c r="D795" s="17">
        <v>47.805</v>
      </c>
      <c r="E795" s="17">
        <v>46.2</v>
      </c>
      <c r="F795">
        <v>0.26648450000000001</v>
      </c>
      <c r="G795" s="40"/>
      <c r="H795" s="17">
        <v>4033.0950000000003</v>
      </c>
      <c r="I795" s="40"/>
      <c r="J795" s="40"/>
      <c r="K795" s="40"/>
      <c r="N795" s="15"/>
      <c r="O795" s="21"/>
      <c r="P795" s="13"/>
    </row>
    <row r="796" spans="1:16">
      <c r="A796" s="16">
        <v>42959</v>
      </c>
      <c r="B796" s="17">
        <v>313.13499999999999</v>
      </c>
      <c r="C796" s="17">
        <v>0.17792050000000001</v>
      </c>
      <c r="D796" s="17">
        <v>48.954999999999998</v>
      </c>
      <c r="E796" s="17">
        <v>46.954999999999998</v>
      </c>
      <c r="F796">
        <v>0.28370850000000003</v>
      </c>
      <c r="G796" s="40"/>
      <c r="H796" s="17">
        <v>3781.81</v>
      </c>
      <c r="I796" s="40"/>
      <c r="J796" s="40"/>
      <c r="K796" s="40"/>
      <c r="N796" s="15"/>
      <c r="O796" s="21"/>
      <c r="P796" s="13"/>
    </row>
    <row r="797" spans="1:16">
      <c r="A797" s="16">
        <v>42958</v>
      </c>
      <c r="B797" s="17">
        <v>301.85000000000002</v>
      </c>
      <c r="C797" s="17">
        <v>0.18012899999999998</v>
      </c>
      <c r="D797" s="17">
        <v>50.245000000000005</v>
      </c>
      <c r="E797" s="17">
        <v>46.864999999999995</v>
      </c>
      <c r="F797">
        <v>0.28953450000000003</v>
      </c>
      <c r="G797" s="40"/>
      <c r="H797" s="17">
        <v>3525.92</v>
      </c>
      <c r="I797" s="40"/>
      <c r="J797" s="40"/>
      <c r="K797" s="40"/>
      <c r="N797" s="15"/>
      <c r="O797" s="21"/>
      <c r="P797" s="13"/>
    </row>
    <row r="798" spans="1:16">
      <c r="A798" s="16">
        <v>42957</v>
      </c>
      <c r="B798" s="17">
        <v>301.77499999999998</v>
      </c>
      <c r="C798" s="17">
        <v>0.18175649999999999</v>
      </c>
      <c r="D798" s="17">
        <v>50.379999999999995</v>
      </c>
      <c r="E798" s="17">
        <v>47.504999999999995</v>
      </c>
      <c r="F798">
        <v>0.28846899999999998</v>
      </c>
      <c r="G798" s="40"/>
      <c r="H798" s="17">
        <v>3386.46</v>
      </c>
      <c r="I798" s="40"/>
      <c r="J798" s="40"/>
      <c r="K798" s="40"/>
      <c r="N798" s="15"/>
      <c r="O798" s="21"/>
      <c r="P798" s="13"/>
    </row>
    <row r="799" spans="1:16">
      <c r="A799" s="16">
        <v>42956</v>
      </c>
      <c r="B799" s="17">
        <v>308.17500000000001</v>
      </c>
      <c r="C799" s="17">
        <v>0.18677150000000001</v>
      </c>
      <c r="D799" s="17">
        <v>51.540000000000006</v>
      </c>
      <c r="E799" s="17">
        <v>48.694999999999993</v>
      </c>
      <c r="F799">
        <v>0.26912199999999997</v>
      </c>
      <c r="G799" s="40"/>
      <c r="H799" s="17">
        <v>3335.2150000000001</v>
      </c>
      <c r="I799" s="40"/>
      <c r="J799" s="40"/>
      <c r="K799" s="40"/>
      <c r="N799" s="15"/>
      <c r="O799" s="21"/>
      <c r="P799" s="13"/>
    </row>
    <row r="800" spans="1:16">
      <c r="A800" s="16">
        <v>42955</v>
      </c>
      <c r="B800" s="17">
        <v>284.005</v>
      </c>
      <c r="C800" s="17">
        <v>0.18643900000000002</v>
      </c>
      <c r="D800" s="17">
        <v>51.284999999999997</v>
      </c>
      <c r="E800" s="17">
        <v>47.58</v>
      </c>
      <c r="F800">
        <v>0.27993049999999997</v>
      </c>
      <c r="G800" s="40"/>
      <c r="H800" s="17">
        <v>3415.34</v>
      </c>
      <c r="I800" s="40"/>
      <c r="J800" s="40"/>
      <c r="K800" s="40"/>
      <c r="N800" s="15"/>
      <c r="O800" s="21"/>
      <c r="P800" s="13"/>
    </row>
    <row r="801" spans="1:16">
      <c r="A801" s="16">
        <v>42954</v>
      </c>
      <c r="B801" s="17">
        <v>266.60000000000002</v>
      </c>
      <c r="C801" s="17">
        <v>0.179726</v>
      </c>
      <c r="D801" s="17">
        <v>48.725000000000001</v>
      </c>
      <c r="E801" s="17">
        <v>45.8</v>
      </c>
      <c r="F801">
        <v>0.26676749999999999</v>
      </c>
      <c r="G801" s="40"/>
      <c r="H801" s="17">
        <v>3289.2849999999999</v>
      </c>
      <c r="I801" s="40"/>
      <c r="J801" s="40"/>
      <c r="K801" s="40"/>
      <c r="N801" s="15"/>
      <c r="O801" s="21"/>
      <c r="P801" s="13"/>
    </row>
    <row r="802" spans="1:16">
      <c r="A802" s="16">
        <v>42953</v>
      </c>
      <c r="B802" s="17">
        <v>263.73500000000001</v>
      </c>
      <c r="C802" s="17">
        <v>0.184892</v>
      </c>
      <c r="D802" s="17">
        <v>48.269999999999996</v>
      </c>
      <c r="E802" s="17">
        <v>46.2</v>
      </c>
      <c r="F802">
        <v>0.23502450000000003</v>
      </c>
      <c r="G802" s="40"/>
      <c r="H802" s="17">
        <v>3224.4449999999997</v>
      </c>
      <c r="I802" s="40"/>
      <c r="J802" s="40"/>
      <c r="K802" s="40"/>
      <c r="N802" s="15"/>
      <c r="O802" s="21"/>
      <c r="P802" s="13"/>
    </row>
    <row r="803" spans="1:16">
      <c r="A803" s="16">
        <v>42952</v>
      </c>
      <c r="B803" s="17">
        <v>239.68</v>
      </c>
      <c r="C803" s="17">
        <v>0.18055550000000001</v>
      </c>
      <c r="D803" s="17">
        <v>47.335000000000001</v>
      </c>
      <c r="E803" s="17">
        <v>45.2</v>
      </c>
      <c r="F803">
        <v>0.22869249999999999</v>
      </c>
      <c r="G803" s="40"/>
      <c r="H803" s="17">
        <v>3082.42</v>
      </c>
      <c r="I803" s="40"/>
      <c r="J803" s="40"/>
      <c r="K803" s="40"/>
      <c r="N803" s="15"/>
      <c r="O803" s="21"/>
      <c r="P803" s="13"/>
    </row>
    <row r="804" spans="1:16">
      <c r="A804" s="16">
        <v>42951</v>
      </c>
      <c r="B804" s="17">
        <v>226.465</v>
      </c>
      <c r="C804" s="17">
        <v>0.17413849999999997</v>
      </c>
      <c r="D804" s="17">
        <v>44.144999999999996</v>
      </c>
      <c r="E804" s="17">
        <v>43.265000000000001</v>
      </c>
      <c r="F804">
        <v>0.22174250000000001</v>
      </c>
      <c r="G804" s="40"/>
      <c r="H804" s="17">
        <v>2821.5249999999996</v>
      </c>
      <c r="I804" s="40"/>
      <c r="J804" s="40"/>
      <c r="K804" s="40"/>
      <c r="N804" s="15"/>
      <c r="O804" s="21"/>
      <c r="P804" s="13"/>
    </row>
    <row r="805" spans="1:16">
      <c r="A805" s="16">
        <v>42950</v>
      </c>
      <c r="B805" s="17">
        <v>224.23500000000001</v>
      </c>
      <c r="C805" s="17">
        <v>0.17384949999999999</v>
      </c>
      <c r="D805" s="17">
        <v>43.769999999999996</v>
      </c>
      <c r="E805" s="17">
        <v>42.650000000000006</v>
      </c>
      <c r="F805">
        <v>0.2282535</v>
      </c>
      <c r="G805" s="40"/>
      <c r="H805" s="17">
        <v>2749.2249999999999</v>
      </c>
      <c r="I805" s="40"/>
      <c r="J805" s="40"/>
      <c r="K805" s="40"/>
      <c r="N805" s="15"/>
      <c r="O805" s="21"/>
      <c r="P805" s="13"/>
    </row>
    <row r="806" spans="1:16">
      <c r="A806" s="16">
        <v>42949</v>
      </c>
      <c r="B806" s="17">
        <v>228.26</v>
      </c>
      <c r="C806" s="17">
        <v>0.1756365</v>
      </c>
      <c r="D806" s="17">
        <v>43.78</v>
      </c>
      <c r="E806" s="17">
        <v>42.64</v>
      </c>
      <c r="F806">
        <v>0.202539</v>
      </c>
      <c r="G806" s="40"/>
      <c r="H806" s="17">
        <v>2715.5600000000004</v>
      </c>
      <c r="I806" s="40"/>
      <c r="J806" s="40"/>
      <c r="K806" s="40"/>
      <c r="N806" s="15"/>
      <c r="O806" s="21"/>
      <c r="P806" s="13"/>
    </row>
    <row r="807" spans="1:16">
      <c r="A807" s="16">
        <v>42948</v>
      </c>
      <c r="B807" s="17">
        <v>216.215</v>
      </c>
      <c r="C807" s="17">
        <v>0.17222799999999999</v>
      </c>
      <c r="D807" s="17">
        <v>42.424999999999997</v>
      </c>
      <c r="E807" s="17">
        <v>42.424999999999997</v>
      </c>
      <c r="F807">
        <v>0.17201650000000002</v>
      </c>
      <c r="G807" s="40"/>
      <c r="H807" s="17">
        <v>2803.48</v>
      </c>
      <c r="I807" s="40"/>
      <c r="J807" s="40"/>
      <c r="K807" s="40"/>
      <c r="N807" s="15"/>
      <c r="O807" s="21"/>
      <c r="P807" s="13"/>
    </row>
    <row r="808" spans="1:16">
      <c r="A808" s="16">
        <v>42947</v>
      </c>
      <c r="B808" s="17">
        <v>200.63499999999999</v>
      </c>
      <c r="C808" s="17">
        <v>0.16576849999999999</v>
      </c>
      <c r="D808" s="17">
        <v>39.81</v>
      </c>
      <c r="E808" s="17">
        <v>41.49</v>
      </c>
      <c r="F808">
        <v>0.16343299999999999</v>
      </c>
      <c r="G808" s="40"/>
      <c r="H808" s="17">
        <v>2805.1149999999998</v>
      </c>
      <c r="I808" s="40"/>
      <c r="J808" s="40"/>
      <c r="K808" s="40"/>
      <c r="N808" s="15"/>
      <c r="O808" s="21"/>
      <c r="P808" s="13"/>
    </row>
    <row r="809" spans="1:16">
      <c r="A809" s="16">
        <v>42946</v>
      </c>
      <c r="B809" s="17">
        <v>207.64</v>
      </c>
      <c r="C809" s="17">
        <v>0.1672525</v>
      </c>
      <c r="D809" s="17">
        <v>41.75</v>
      </c>
      <c r="E809" s="17">
        <v>40.94</v>
      </c>
      <c r="F809">
        <v>0.16673850000000001</v>
      </c>
      <c r="G809" s="40"/>
      <c r="H809" s="17">
        <v>2701.69</v>
      </c>
      <c r="I809" s="40"/>
      <c r="J809" s="40"/>
      <c r="K809" s="40"/>
      <c r="N809" s="15"/>
      <c r="O809" s="21"/>
      <c r="P809" s="13"/>
    </row>
    <row r="810" spans="1:16">
      <c r="A810" s="16">
        <v>42945</v>
      </c>
      <c r="B810" s="17">
        <v>201.01</v>
      </c>
      <c r="C810" s="17">
        <v>0.16352050000000001</v>
      </c>
      <c r="D810" s="17">
        <v>43.28</v>
      </c>
      <c r="E810" s="17">
        <v>40.040000000000006</v>
      </c>
      <c r="F810">
        <v>0.16380749999999999</v>
      </c>
      <c r="G810" s="40"/>
      <c r="H810" s="17">
        <v>2750.78</v>
      </c>
      <c r="I810" s="40"/>
      <c r="J810" s="40"/>
      <c r="K810" s="40"/>
      <c r="N810" s="15"/>
      <c r="O810" s="21"/>
      <c r="P810" s="13"/>
    </row>
    <row r="811" spans="1:16">
      <c r="A811" s="16">
        <v>42944</v>
      </c>
      <c r="B811" s="17">
        <v>204.61</v>
      </c>
      <c r="C811" s="17">
        <v>0.16813050000000002</v>
      </c>
      <c r="D811" s="17">
        <v>44.265000000000001</v>
      </c>
      <c r="E811" s="17">
        <v>39.204999999999998</v>
      </c>
      <c r="F811">
        <v>0.16714699999999999</v>
      </c>
      <c r="G811" s="40"/>
      <c r="H811" s="17">
        <v>2788.59</v>
      </c>
      <c r="I811" s="40"/>
      <c r="J811" s="40"/>
      <c r="K811" s="40"/>
      <c r="N811" s="15"/>
      <c r="O811" s="21"/>
      <c r="P811" s="13"/>
    </row>
    <row r="812" spans="1:16">
      <c r="A812" s="16">
        <v>42943</v>
      </c>
      <c r="B812" s="17">
        <v>205.65</v>
      </c>
      <c r="C812" s="17">
        <v>0.174291</v>
      </c>
      <c r="D812" s="17">
        <v>45.335000000000001</v>
      </c>
      <c r="E812" s="17">
        <v>42.004999999999995</v>
      </c>
      <c r="F812">
        <v>0.16612550000000001</v>
      </c>
      <c r="G812" s="40"/>
      <c r="H812" s="17">
        <v>2611.33</v>
      </c>
      <c r="I812" s="40"/>
      <c r="J812" s="40"/>
      <c r="K812" s="40"/>
      <c r="N812" s="15"/>
      <c r="O812" s="21"/>
      <c r="P812" s="13"/>
    </row>
    <row r="813" spans="1:16">
      <c r="A813" s="16">
        <v>42942</v>
      </c>
      <c r="B813" s="17">
        <v>208.93</v>
      </c>
      <c r="C813" s="17">
        <v>0.17496600000000001</v>
      </c>
      <c r="D813" s="17">
        <v>42.519999999999996</v>
      </c>
      <c r="E813" s="17">
        <v>41.665000000000006</v>
      </c>
      <c r="F813">
        <v>0.1552905</v>
      </c>
      <c r="G813" s="40"/>
      <c r="H813" s="17">
        <v>2530.7800000000002</v>
      </c>
      <c r="I813" s="40"/>
      <c r="J813" s="40"/>
      <c r="K813" s="40"/>
      <c r="N813" s="15"/>
      <c r="O813" s="21"/>
      <c r="P813" s="13"/>
    </row>
    <row r="814" spans="1:16">
      <c r="A814" s="16">
        <v>42941</v>
      </c>
      <c r="B814" s="17">
        <v>224.845</v>
      </c>
      <c r="C814" s="17">
        <v>0.1812655</v>
      </c>
      <c r="D814" s="17">
        <v>42.040000000000006</v>
      </c>
      <c r="E814" s="17">
        <v>42.93</v>
      </c>
      <c r="F814">
        <v>0.16136800000000001</v>
      </c>
      <c r="G814" s="40"/>
      <c r="H814" s="17">
        <v>2624.52</v>
      </c>
      <c r="I814" s="40"/>
      <c r="J814" s="40"/>
      <c r="K814" s="40"/>
      <c r="N814" s="15"/>
      <c r="O814" s="21"/>
      <c r="P814" s="13"/>
    </row>
    <row r="815" spans="1:16">
      <c r="A815" s="16">
        <v>42940</v>
      </c>
      <c r="B815" s="17">
        <v>226.91499999999999</v>
      </c>
      <c r="C815" s="17">
        <v>0.19255700000000001</v>
      </c>
      <c r="D815" s="17">
        <v>43.81</v>
      </c>
      <c r="E815" s="17">
        <v>44.05</v>
      </c>
      <c r="F815">
        <v>0.16424650000000002</v>
      </c>
      <c r="G815" s="40"/>
      <c r="H815" s="17">
        <v>2738.2250000000004</v>
      </c>
      <c r="I815" s="40"/>
      <c r="J815" s="40"/>
      <c r="K815" s="40"/>
      <c r="N815" s="15"/>
      <c r="O815" s="21"/>
      <c r="P815" s="13"/>
    </row>
    <row r="816" spans="1:16">
      <c r="A816" s="16">
        <v>42939</v>
      </c>
      <c r="B816" s="17">
        <v>230.4</v>
      </c>
      <c r="C816" s="17">
        <v>0.1964215</v>
      </c>
      <c r="D816" s="17">
        <v>43.11</v>
      </c>
      <c r="E816" s="17">
        <v>44.79</v>
      </c>
      <c r="F816">
        <v>0.16975200000000001</v>
      </c>
      <c r="G816" s="40"/>
      <c r="H816" s="17">
        <v>2743.06</v>
      </c>
      <c r="I816" s="40"/>
      <c r="J816" s="40"/>
      <c r="K816" s="40"/>
      <c r="N816" s="15"/>
      <c r="O816" s="21"/>
      <c r="P816" s="13"/>
    </row>
    <row r="817" spans="1:16">
      <c r="A817" s="16">
        <v>42938</v>
      </c>
      <c r="B817" s="17">
        <v>225.28</v>
      </c>
      <c r="C817" s="17">
        <v>0.18822800000000001</v>
      </c>
      <c r="D817" s="17">
        <v>42.454999999999998</v>
      </c>
      <c r="E817" s="17">
        <v>46.125</v>
      </c>
      <c r="F817">
        <v>0.16025050000000002</v>
      </c>
      <c r="G817" s="40"/>
      <c r="H817" s="17">
        <v>2760.0650000000001</v>
      </c>
      <c r="I817" s="40"/>
      <c r="J817" s="40"/>
      <c r="K817" s="40"/>
      <c r="N817" s="15"/>
      <c r="O817" s="21"/>
      <c r="P817" s="13"/>
    </row>
    <row r="818" spans="1:16">
      <c r="A818" s="16">
        <v>42937</v>
      </c>
      <c r="B818" s="17">
        <v>230.59</v>
      </c>
      <c r="C818" s="17">
        <v>0.18590299999999998</v>
      </c>
      <c r="D818" s="17">
        <v>40.480000000000004</v>
      </c>
      <c r="E818" s="17">
        <v>45.984999999999999</v>
      </c>
      <c r="F818">
        <v>0.14676050000000002</v>
      </c>
      <c r="G818" s="40"/>
      <c r="H818" s="17">
        <v>2730.13</v>
      </c>
      <c r="I818" s="40"/>
      <c r="J818" s="40"/>
      <c r="K818" s="40"/>
      <c r="N818" s="15"/>
      <c r="O818" s="21"/>
      <c r="P818" s="13"/>
    </row>
    <row r="819" spans="1:16">
      <c r="A819" s="16">
        <v>42936</v>
      </c>
      <c r="B819" s="17">
        <v>219.66</v>
      </c>
      <c r="C819" s="17">
        <v>0.18031800000000001</v>
      </c>
      <c r="D819" s="17">
        <v>37.950000000000003</v>
      </c>
      <c r="E819" s="17">
        <v>43.204999999999998</v>
      </c>
      <c r="F819">
        <v>0.143787</v>
      </c>
      <c r="G819" s="40"/>
      <c r="H819" s="17">
        <v>2585.2950000000001</v>
      </c>
      <c r="I819" s="40"/>
      <c r="J819" s="40"/>
      <c r="K819" s="40"/>
      <c r="N819" s="15"/>
      <c r="O819" s="21"/>
      <c r="P819" s="13"/>
    </row>
    <row r="820" spans="1:16">
      <c r="A820" s="16">
        <v>42935</v>
      </c>
      <c r="B820" s="17">
        <v>240.29500000000002</v>
      </c>
      <c r="C820" s="17">
        <v>0.1733605</v>
      </c>
      <c r="D820" s="17">
        <v>35.980000000000004</v>
      </c>
      <c r="E820" s="17">
        <v>42.49</v>
      </c>
      <c r="F820">
        <v>0.13085350000000001</v>
      </c>
      <c r="G820" s="40"/>
      <c r="H820" s="17">
        <v>2328.6999999999998</v>
      </c>
      <c r="I820" s="40"/>
      <c r="J820" s="40"/>
      <c r="K820" s="40"/>
      <c r="N820" s="15"/>
      <c r="O820" s="21"/>
      <c r="P820" s="13"/>
    </row>
    <row r="821" spans="1:16">
      <c r="A821" s="16">
        <v>42934</v>
      </c>
      <c r="B821" s="17">
        <v>231.51</v>
      </c>
      <c r="C821" s="17">
        <v>0.18088650000000001</v>
      </c>
      <c r="D821" s="17">
        <v>35.650000000000006</v>
      </c>
      <c r="E821" s="17">
        <v>43.4</v>
      </c>
      <c r="F821">
        <v>0.13075000000000001</v>
      </c>
      <c r="G821" s="40"/>
      <c r="H821" s="17">
        <v>2276.19</v>
      </c>
      <c r="I821" s="40"/>
      <c r="J821" s="40"/>
      <c r="K821" s="40"/>
      <c r="N821" s="15"/>
      <c r="O821" s="21"/>
      <c r="P821" s="13"/>
    </row>
    <row r="822" spans="1:16">
      <c r="A822" s="16">
        <v>42933</v>
      </c>
      <c r="B822" s="17">
        <v>177.37</v>
      </c>
      <c r="C822" s="17">
        <v>0.1605145</v>
      </c>
      <c r="D822" s="17">
        <v>32.22</v>
      </c>
      <c r="E822" s="17">
        <v>41.620000000000005</v>
      </c>
      <c r="F822">
        <v>0.1155805</v>
      </c>
      <c r="G822" s="40"/>
      <c r="H822" s="17">
        <v>2081.5549999999998</v>
      </c>
      <c r="I822" s="40"/>
      <c r="J822" s="40"/>
      <c r="K822" s="40"/>
      <c r="N822" s="15"/>
      <c r="O822" s="21"/>
      <c r="P822" s="13"/>
    </row>
    <row r="823" spans="1:16">
      <c r="A823" s="16">
        <v>42932</v>
      </c>
      <c r="B823" s="17">
        <v>170.79</v>
      </c>
      <c r="C823" s="17">
        <v>0.14617250000000001</v>
      </c>
      <c r="D823" s="17">
        <v>30.68</v>
      </c>
      <c r="E823" s="17">
        <v>39.174999999999997</v>
      </c>
      <c r="F823">
        <v>0.1021045</v>
      </c>
      <c r="G823" s="40"/>
      <c r="H823" s="17">
        <v>1950.9</v>
      </c>
      <c r="I823" s="40"/>
      <c r="J823" s="40"/>
      <c r="K823" s="40"/>
      <c r="N823" s="15"/>
      <c r="O823" s="21"/>
      <c r="P823" s="13"/>
    </row>
    <row r="824" spans="1:16">
      <c r="A824" s="16">
        <v>42931</v>
      </c>
      <c r="B824" s="17">
        <v>199.935</v>
      </c>
      <c r="C824" s="17">
        <v>0.17914249999999998</v>
      </c>
      <c r="D824" s="17">
        <v>33.47</v>
      </c>
      <c r="E824" s="17">
        <v>40.295000000000002</v>
      </c>
      <c r="F824">
        <v>0.111816</v>
      </c>
      <c r="G824" s="40"/>
      <c r="H824" s="17">
        <v>2110.7750000000001</v>
      </c>
      <c r="I824" s="40"/>
      <c r="J824" s="40"/>
      <c r="K824" s="40"/>
      <c r="N824" s="15"/>
      <c r="O824" s="21"/>
      <c r="P824" s="13"/>
    </row>
    <row r="825" spans="1:16">
      <c r="A825" s="16">
        <v>42930</v>
      </c>
      <c r="B825" s="17">
        <v>210.315</v>
      </c>
      <c r="C825" s="17">
        <v>0.1922625</v>
      </c>
      <c r="D825" s="17">
        <v>36.274999999999999</v>
      </c>
      <c r="E825" s="17">
        <v>43.64</v>
      </c>
      <c r="F825">
        <v>0.117572</v>
      </c>
      <c r="G825" s="40"/>
      <c r="H825" s="17">
        <v>2273.2349999999997</v>
      </c>
      <c r="I825" s="40"/>
      <c r="J825" s="40"/>
      <c r="K825" s="40"/>
      <c r="N825" s="15"/>
      <c r="O825" s="21"/>
      <c r="P825" s="13"/>
    </row>
    <row r="826" spans="1:16">
      <c r="A826" s="16">
        <v>42929</v>
      </c>
      <c r="B826" s="17">
        <v>231.81</v>
      </c>
      <c r="C826" s="17">
        <v>0.2119045</v>
      </c>
      <c r="D826" s="17">
        <v>38.97</v>
      </c>
      <c r="E826" s="17">
        <v>47.22</v>
      </c>
      <c r="F826">
        <v>0.12831500000000001</v>
      </c>
      <c r="G826" s="40"/>
      <c r="H826" s="17">
        <v>2383.0249999999996</v>
      </c>
      <c r="I826" s="40"/>
      <c r="J826" s="40"/>
      <c r="K826" s="40"/>
      <c r="N826" s="15"/>
      <c r="O826" s="21"/>
      <c r="P826" s="13"/>
    </row>
    <row r="827" spans="1:16">
      <c r="A827" s="16">
        <v>42928</v>
      </c>
      <c r="B827" s="17">
        <v>213.96</v>
      </c>
      <c r="C827" s="17">
        <v>0.19152999999999998</v>
      </c>
      <c r="D827" s="17">
        <v>38.129999999999995</v>
      </c>
      <c r="E827" s="17">
        <v>46.57</v>
      </c>
      <c r="F827">
        <v>0.123998</v>
      </c>
      <c r="G827" s="40"/>
      <c r="H827" s="17">
        <v>2349.4250000000002</v>
      </c>
      <c r="I827" s="40"/>
      <c r="J827" s="40"/>
      <c r="K827" s="40"/>
      <c r="N827" s="15"/>
      <c r="O827" s="21"/>
      <c r="P827" s="13"/>
    </row>
    <row r="828" spans="1:16">
      <c r="A828" s="16">
        <v>42927</v>
      </c>
      <c r="B828" s="17">
        <v>215.905</v>
      </c>
      <c r="C828" s="17">
        <v>0.1857925</v>
      </c>
      <c r="D828" s="17">
        <v>38.034999999999997</v>
      </c>
      <c r="E828" s="17">
        <v>45.519999999999996</v>
      </c>
      <c r="F828">
        <v>0.12696550000000001</v>
      </c>
      <c r="G828" s="40"/>
      <c r="H828" s="17">
        <v>2355.14</v>
      </c>
      <c r="I828" s="40"/>
      <c r="J828" s="40"/>
      <c r="K828" s="40"/>
      <c r="N828" s="15"/>
      <c r="O828" s="21"/>
      <c r="P828" s="13"/>
    </row>
    <row r="829" spans="1:16">
      <c r="A829" s="16">
        <v>42926</v>
      </c>
      <c r="B829" s="17">
        <v>243.04</v>
      </c>
      <c r="C829" s="17">
        <v>0.2097425</v>
      </c>
      <c r="D829" s="17">
        <v>41.980000000000004</v>
      </c>
      <c r="E829" s="17">
        <v>47.635000000000005</v>
      </c>
      <c r="F829">
        <v>0.13717950000000001</v>
      </c>
      <c r="G829" s="40"/>
      <c r="H829" s="17">
        <v>2429.145</v>
      </c>
      <c r="I829" s="40"/>
      <c r="J829" s="40"/>
      <c r="K829" s="40"/>
      <c r="N829" s="15"/>
      <c r="O829" s="21"/>
      <c r="P829" s="13"/>
    </row>
    <row r="830" spans="1:16">
      <c r="A830" s="16">
        <v>42925</v>
      </c>
      <c r="B830" s="17">
        <v>253.45999999999998</v>
      </c>
      <c r="C830" s="17">
        <v>0.24095850000000002</v>
      </c>
      <c r="D830" s="17">
        <v>45.78</v>
      </c>
      <c r="E830" s="17">
        <v>51.42</v>
      </c>
      <c r="F830">
        <v>0.15713199999999999</v>
      </c>
      <c r="G830" s="40"/>
      <c r="H830" s="17">
        <v>2576.54</v>
      </c>
      <c r="I830" s="40"/>
      <c r="J830" s="40"/>
      <c r="K830" s="40"/>
      <c r="N830" s="15"/>
      <c r="O830" s="21"/>
      <c r="P830" s="13"/>
    </row>
    <row r="831" spans="1:16">
      <c r="A831" s="16">
        <v>42924</v>
      </c>
      <c r="B831" s="17">
        <v>259.685</v>
      </c>
      <c r="C831" s="17">
        <v>0.23075499999999999</v>
      </c>
      <c r="D831" s="17">
        <v>44.07</v>
      </c>
      <c r="E831" s="17">
        <v>48.71</v>
      </c>
      <c r="F831">
        <v>0.15390199999999998</v>
      </c>
      <c r="G831" s="40"/>
      <c r="H831" s="17">
        <v>2531.8249999999998</v>
      </c>
      <c r="I831" s="40"/>
      <c r="J831" s="40"/>
      <c r="K831" s="40"/>
      <c r="N831" s="15"/>
      <c r="O831" s="21"/>
      <c r="P831" s="13"/>
    </row>
    <row r="832" spans="1:16">
      <c r="A832" s="16">
        <v>42923</v>
      </c>
      <c r="B832" s="17">
        <v>272.14499999999998</v>
      </c>
      <c r="C832" s="17">
        <v>0.24716150000000001</v>
      </c>
      <c r="D832" s="17">
        <v>47.245000000000005</v>
      </c>
      <c r="E832" s="17">
        <v>48.385000000000005</v>
      </c>
      <c r="F832">
        <v>0.1622305</v>
      </c>
      <c r="G832" s="40"/>
      <c r="H832" s="17">
        <v>2707.5050000000001</v>
      </c>
      <c r="I832" s="40"/>
      <c r="J832" s="40"/>
      <c r="K832" s="40"/>
      <c r="N832" s="15"/>
      <c r="O832" s="21"/>
      <c r="P832" s="13"/>
    </row>
    <row r="833" spans="1:16">
      <c r="A833" s="16">
        <v>42922</v>
      </c>
      <c r="B833" s="17">
        <v>273.67</v>
      </c>
      <c r="C833" s="17">
        <v>0.25522549999999999</v>
      </c>
      <c r="D833" s="17">
        <v>48.07</v>
      </c>
      <c r="E833" s="17">
        <v>51.66</v>
      </c>
      <c r="F833">
        <v>0.17066700000000001</v>
      </c>
      <c r="G833" s="40"/>
      <c r="H833" s="17">
        <v>2599.2049999999999</v>
      </c>
      <c r="I833" s="40"/>
      <c r="J833" s="40"/>
      <c r="K833" s="40"/>
      <c r="N833" s="15"/>
      <c r="O833" s="21"/>
      <c r="P833" s="13"/>
    </row>
    <row r="834" spans="1:16">
      <c r="A834" s="16">
        <v>42921</v>
      </c>
      <c r="B834" s="17">
        <v>274.11500000000001</v>
      </c>
      <c r="C834" s="17">
        <v>0.25799399999999995</v>
      </c>
      <c r="D834" s="17">
        <v>45.515000000000001</v>
      </c>
      <c r="E834" s="17">
        <v>53.314999999999998</v>
      </c>
      <c r="F834">
        <v>0.18048900000000001</v>
      </c>
      <c r="G834" s="40"/>
      <c r="H834" s="17">
        <v>2580.6000000000004</v>
      </c>
      <c r="I834" s="40"/>
      <c r="J834" s="40"/>
      <c r="K834" s="40"/>
      <c r="N834" s="15"/>
      <c r="O834" s="21"/>
      <c r="P834" s="13"/>
    </row>
    <row r="835" spans="1:16">
      <c r="A835" s="16">
        <v>42920</v>
      </c>
      <c r="B835" s="17">
        <v>284.78999999999996</v>
      </c>
      <c r="C835" s="17">
        <v>0.25832250000000001</v>
      </c>
      <c r="D835" s="17">
        <v>44.54</v>
      </c>
      <c r="E835" s="17">
        <v>50.99</v>
      </c>
      <c r="F835">
        <v>0.1849365</v>
      </c>
      <c r="G835" s="40"/>
      <c r="H835" s="17">
        <v>2595.4700000000003</v>
      </c>
      <c r="I835" s="40"/>
      <c r="J835" s="40"/>
      <c r="K835" s="40"/>
      <c r="N835" s="15"/>
      <c r="O835" s="21"/>
      <c r="P835" s="13"/>
    </row>
    <row r="836" spans="1:16">
      <c r="A836" s="16">
        <v>42919</v>
      </c>
      <c r="B836" s="17">
        <v>289.755</v>
      </c>
      <c r="C836" s="17">
        <v>0.25900999999999996</v>
      </c>
      <c r="D836" s="17">
        <v>42.980000000000004</v>
      </c>
      <c r="E836" s="17">
        <v>44.685000000000002</v>
      </c>
      <c r="F836">
        <v>0.168491</v>
      </c>
      <c r="G836" s="40"/>
      <c r="H836" s="17">
        <v>2537.7349999999997</v>
      </c>
      <c r="I836" s="40"/>
      <c r="J836" s="40"/>
      <c r="K836" s="40"/>
      <c r="N836" s="15"/>
      <c r="O836" s="21"/>
      <c r="P836" s="13"/>
    </row>
    <row r="837" spans="1:16">
      <c r="A837" s="16">
        <v>42918</v>
      </c>
      <c r="B837" s="17">
        <v>285.315</v>
      </c>
      <c r="C837" s="17">
        <v>0.25544749999999999</v>
      </c>
      <c r="D837" s="17">
        <v>41.61</v>
      </c>
      <c r="E837" s="17">
        <v>40.534999999999997</v>
      </c>
      <c r="F837">
        <v>0.15175949999999999</v>
      </c>
      <c r="G837" s="40"/>
      <c r="H837" s="17">
        <v>2454.5600000000004</v>
      </c>
      <c r="I837" s="40"/>
      <c r="J837" s="40"/>
      <c r="K837" s="40"/>
      <c r="N837" s="15"/>
      <c r="O837" s="21"/>
      <c r="P837" s="13"/>
    </row>
    <row r="838" spans="1:16">
      <c r="A838" s="16">
        <v>42917</v>
      </c>
      <c r="B838" s="17">
        <v>293.55</v>
      </c>
      <c r="C838" s="17">
        <v>0.2580095</v>
      </c>
      <c r="D838" s="17">
        <v>41.89</v>
      </c>
      <c r="E838" s="17">
        <v>39.524999999999999</v>
      </c>
      <c r="F838">
        <v>0.15228649999999999</v>
      </c>
      <c r="G838" s="40"/>
      <c r="H838" s="17">
        <v>2467.25</v>
      </c>
      <c r="I838" s="40"/>
      <c r="J838" s="40"/>
      <c r="K838" s="40"/>
      <c r="N838" s="15"/>
      <c r="O838" s="21"/>
      <c r="P838" s="13"/>
    </row>
    <row r="839" spans="1:16">
      <c r="A839" s="16">
        <v>42916</v>
      </c>
      <c r="B839" s="17">
        <v>309.15999999999997</v>
      </c>
      <c r="C839" s="17">
        <v>0.26570099999999996</v>
      </c>
      <c r="D839" s="17">
        <v>44.674999999999997</v>
      </c>
      <c r="E839" s="17">
        <v>40.96</v>
      </c>
      <c r="F839">
        <v>0.16326550000000001</v>
      </c>
      <c r="G839" s="40"/>
      <c r="H839" s="17">
        <v>2518.84</v>
      </c>
      <c r="I839" s="40"/>
      <c r="J839" s="40"/>
      <c r="K839" s="40"/>
      <c r="N839" s="15"/>
      <c r="O839" s="21"/>
      <c r="P839" s="13"/>
    </row>
    <row r="840" spans="1:16">
      <c r="A840" s="16">
        <v>42915</v>
      </c>
      <c r="B840" s="17">
        <v>329.53999999999996</v>
      </c>
      <c r="C840" s="17">
        <v>0.27252399999999999</v>
      </c>
      <c r="D840" s="17">
        <v>46.29</v>
      </c>
      <c r="E840" s="17">
        <v>41.59</v>
      </c>
      <c r="F840">
        <v>0.16801349999999998</v>
      </c>
      <c r="G840" s="40"/>
      <c r="H840" s="17">
        <v>2549.6549999999997</v>
      </c>
      <c r="I840" s="40"/>
      <c r="J840" s="40"/>
      <c r="K840" s="40"/>
      <c r="N840" s="15"/>
      <c r="O840" s="21"/>
      <c r="P840" s="13"/>
    </row>
    <row r="841" spans="1:16">
      <c r="A841" s="16">
        <v>42914</v>
      </c>
      <c r="B841" s="17">
        <v>313.07000000000005</v>
      </c>
      <c r="C841" s="17">
        <v>0.27466500000000005</v>
      </c>
      <c r="D841" s="17">
        <v>44.849999999999994</v>
      </c>
      <c r="E841" s="17">
        <v>41.394999999999996</v>
      </c>
      <c r="F841">
        <v>0.16680049999999999</v>
      </c>
      <c r="G841" s="40"/>
      <c r="H841" s="17">
        <v>2544.1999999999998</v>
      </c>
      <c r="I841" s="40"/>
      <c r="J841" s="40"/>
      <c r="K841" s="40"/>
      <c r="N841" s="15"/>
      <c r="O841" s="21"/>
      <c r="P841" s="13"/>
    </row>
    <row r="842" spans="1:16">
      <c r="A842" s="16">
        <v>42913</v>
      </c>
      <c r="B842" s="17">
        <v>282.89</v>
      </c>
      <c r="C842" s="17">
        <v>0.26493100000000003</v>
      </c>
      <c r="D842" s="17">
        <v>41.28</v>
      </c>
      <c r="E842" s="17">
        <v>38.795000000000002</v>
      </c>
      <c r="F842">
        <v>0.1553485</v>
      </c>
      <c r="G842" s="40"/>
      <c r="H842" s="17">
        <v>2442.7199999999998</v>
      </c>
      <c r="I842" s="40"/>
      <c r="J842" s="40"/>
      <c r="K842" s="40"/>
      <c r="N842" s="15"/>
      <c r="O842" s="21"/>
      <c r="P842" s="13"/>
    </row>
    <row r="843" spans="1:16">
      <c r="A843" s="16">
        <v>42912</v>
      </c>
      <c r="B843" s="17">
        <v>307.20499999999998</v>
      </c>
      <c r="C843" s="17">
        <v>0.28139950000000002</v>
      </c>
      <c r="D843" s="17">
        <v>43.795000000000002</v>
      </c>
      <c r="E843" s="17">
        <v>40.950000000000003</v>
      </c>
      <c r="F843">
        <v>0.162604</v>
      </c>
      <c r="G843" s="40"/>
      <c r="H843" s="17">
        <v>2495.77</v>
      </c>
      <c r="I843" s="40"/>
      <c r="J843" s="40"/>
      <c r="K843" s="40"/>
      <c r="N843" s="15"/>
      <c r="O843" s="21"/>
      <c r="P843" s="13"/>
    </row>
    <row r="844" spans="1:16">
      <c r="A844" s="16">
        <v>42911</v>
      </c>
      <c r="B844" s="17">
        <v>328.13</v>
      </c>
      <c r="C844" s="17">
        <v>0.30015250000000004</v>
      </c>
      <c r="D844" s="17">
        <v>47.004999999999995</v>
      </c>
      <c r="E844" s="17">
        <v>44.634999999999998</v>
      </c>
      <c r="F844">
        <v>0.17868400000000001</v>
      </c>
      <c r="G844" s="40"/>
      <c r="H844" s="17">
        <v>2617.19</v>
      </c>
      <c r="I844" s="40"/>
      <c r="J844" s="40"/>
      <c r="K844" s="40"/>
      <c r="N844" s="15"/>
      <c r="O844" s="21"/>
      <c r="P844" s="13"/>
    </row>
    <row r="845" spans="1:16">
      <c r="A845" s="16">
        <v>42910</v>
      </c>
      <c r="B845" s="17">
        <v>342.625</v>
      </c>
      <c r="C845" s="17">
        <v>0.31680200000000003</v>
      </c>
      <c r="D845" s="17">
        <v>49.555</v>
      </c>
      <c r="E845" s="17">
        <v>45.724999999999994</v>
      </c>
      <c r="F845">
        <v>0.19306299999999998</v>
      </c>
      <c r="G845" s="40"/>
      <c r="H845" s="17">
        <v>2670.5650000000001</v>
      </c>
      <c r="I845" s="40"/>
      <c r="J845" s="40"/>
      <c r="K845" s="40"/>
      <c r="N845" s="15"/>
      <c r="O845" s="21"/>
      <c r="P845" s="13"/>
    </row>
    <row r="846" spans="1:16">
      <c r="A846" s="16">
        <v>42909</v>
      </c>
      <c r="B846" s="17">
        <v>342.245</v>
      </c>
      <c r="C846" s="17">
        <v>0.30815100000000001</v>
      </c>
      <c r="D846" s="17">
        <v>49.629999999999995</v>
      </c>
      <c r="E846" s="17">
        <v>47.844999999999999</v>
      </c>
      <c r="F846">
        <v>0.1899875</v>
      </c>
      <c r="G846" s="40"/>
      <c r="H846" s="17">
        <v>2735.77</v>
      </c>
      <c r="I846" s="40"/>
      <c r="J846" s="40"/>
      <c r="K846" s="40"/>
      <c r="N846" s="15"/>
      <c r="O846" s="21"/>
      <c r="P846" s="13"/>
    </row>
    <row r="847" spans="1:16">
      <c r="A847" s="16">
        <v>42908</v>
      </c>
      <c r="B847" s="17">
        <v>339.88</v>
      </c>
      <c r="C847" s="17">
        <v>0.29868549999999999</v>
      </c>
      <c r="D847" s="17">
        <v>47.22</v>
      </c>
      <c r="E847" s="17">
        <v>47.36</v>
      </c>
      <c r="F847">
        <v>0.18675749999999999</v>
      </c>
      <c r="G847" s="40"/>
      <c r="H847" s="17">
        <v>2683.05</v>
      </c>
      <c r="I847" s="40"/>
      <c r="J847" s="40"/>
      <c r="K847" s="40"/>
      <c r="N847" s="15"/>
      <c r="O847" s="21"/>
      <c r="P847" s="13"/>
    </row>
    <row r="848" spans="1:16">
      <c r="A848" s="16">
        <v>42907</v>
      </c>
      <c r="B848" s="17">
        <v>360.44</v>
      </c>
      <c r="C848" s="17">
        <v>0.30568699999999999</v>
      </c>
      <c r="D848" s="17">
        <v>47.224999999999994</v>
      </c>
      <c r="E848" s="17">
        <v>46.974999999999994</v>
      </c>
      <c r="F848">
        <v>0.19424049999999998</v>
      </c>
      <c r="G848" s="40"/>
      <c r="H848" s="17">
        <v>2716.2049999999999</v>
      </c>
      <c r="I848" s="40"/>
      <c r="J848" s="40"/>
      <c r="K848" s="40"/>
      <c r="N848" s="15"/>
      <c r="O848" s="21"/>
      <c r="P848" s="13"/>
    </row>
    <row r="849" spans="1:16">
      <c r="A849" s="16">
        <v>42906</v>
      </c>
      <c r="B849" s="17">
        <v>374.15</v>
      </c>
      <c r="C849" s="17">
        <v>0.31484000000000001</v>
      </c>
      <c r="D849" s="17">
        <v>49.254999999999995</v>
      </c>
      <c r="E849" s="17">
        <v>48.61</v>
      </c>
      <c r="F849">
        <v>0.20150200000000001</v>
      </c>
      <c r="G849" s="40"/>
      <c r="H849" s="17">
        <v>2676.6350000000002</v>
      </c>
      <c r="I849" s="40"/>
      <c r="J849" s="40"/>
      <c r="K849" s="40"/>
      <c r="N849" s="15"/>
      <c r="O849" s="21"/>
      <c r="P849" s="13"/>
    </row>
    <row r="850" spans="1:16">
      <c r="A850" s="16">
        <v>42905</v>
      </c>
      <c r="B850" s="17">
        <v>374.48500000000001</v>
      </c>
      <c r="C850" s="17">
        <v>0.28815049999999998</v>
      </c>
      <c r="D850" s="17">
        <v>49.594999999999999</v>
      </c>
      <c r="E850" s="17">
        <v>49.269999999999996</v>
      </c>
      <c r="F850">
        <v>0.1982585</v>
      </c>
      <c r="G850" s="40"/>
      <c r="H850" s="17">
        <v>2605.94</v>
      </c>
      <c r="I850" s="40"/>
      <c r="J850" s="40"/>
      <c r="K850" s="40"/>
      <c r="N850" s="15"/>
      <c r="O850" s="21"/>
      <c r="P850" s="13"/>
    </row>
    <row r="851" spans="1:16">
      <c r="A851" s="16">
        <v>42904</v>
      </c>
      <c r="B851" s="17">
        <v>385.04999999999995</v>
      </c>
      <c r="C851" s="17">
        <v>0.27727299999999999</v>
      </c>
      <c r="D851" s="17">
        <v>50.335000000000001</v>
      </c>
      <c r="E851" s="17">
        <v>44.935000000000002</v>
      </c>
      <c r="F851">
        <v>0.2005605</v>
      </c>
      <c r="G851" s="40"/>
      <c r="H851" s="17">
        <v>2589.2150000000001</v>
      </c>
      <c r="I851" s="40"/>
      <c r="J851" s="40"/>
      <c r="K851" s="40"/>
      <c r="N851" s="15"/>
      <c r="O851" s="21"/>
      <c r="P851" s="13"/>
    </row>
    <row r="852" spans="1:16">
      <c r="A852" s="16">
        <v>42903</v>
      </c>
      <c r="B852" s="17">
        <v>374.64499999999998</v>
      </c>
      <c r="C852" s="17">
        <v>0.26441099999999995</v>
      </c>
      <c r="D852" s="17">
        <v>49.645000000000003</v>
      </c>
      <c r="E852" s="17">
        <v>42.739999999999995</v>
      </c>
      <c r="F852">
        <v>0.20439000000000002</v>
      </c>
      <c r="G852" s="40"/>
      <c r="H852" s="17">
        <v>2585.0749999999998</v>
      </c>
      <c r="I852" s="40"/>
      <c r="J852" s="40"/>
      <c r="K852" s="40"/>
      <c r="N852" s="15"/>
      <c r="O852" s="21"/>
      <c r="P852" s="13"/>
    </row>
    <row r="853" spans="1:16">
      <c r="A853" s="16">
        <v>42902</v>
      </c>
      <c r="B853" s="17">
        <v>367.11500000000001</v>
      </c>
      <c r="C853" s="17">
        <v>0.25930949999999997</v>
      </c>
      <c r="D853" s="17">
        <v>46.204999999999998</v>
      </c>
      <c r="E853" s="17">
        <v>32.625</v>
      </c>
      <c r="F853">
        <v>0.19152649999999999</v>
      </c>
      <c r="G853" s="40"/>
      <c r="H853" s="17">
        <v>2462.5349999999999</v>
      </c>
      <c r="I853" s="40"/>
      <c r="J853" s="40"/>
      <c r="K853" s="40"/>
      <c r="N853" s="15"/>
      <c r="O853" s="21"/>
      <c r="P853" s="13"/>
    </row>
    <row r="854" spans="1:16">
      <c r="A854" s="16">
        <v>42901</v>
      </c>
      <c r="B854" s="17">
        <v>361.47500000000002</v>
      </c>
      <c r="C854" s="17">
        <v>0.2598955</v>
      </c>
      <c r="D854" s="17">
        <v>42.885000000000005</v>
      </c>
      <c r="E854" s="17">
        <v>28.84</v>
      </c>
      <c r="F854">
        <v>0.1848265</v>
      </c>
      <c r="G854" s="40"/>
      <c r="H854" s="17">
        <v>2373.835</v>
      </c>
      <c r="I854" s="40"/>
      <c r="J854" s="40"/>
      <c r="K854" s="40"/>
      <c r="N854" s="15"/>
      <c r="O854" s="21"/>
      <c r="P854" s="13"/>
    </row>
    <row r="855" spans="1:16">
      <c r="A855" s="16">
        <v>42900</v>
      </c>
      <c r="B855" s="17">
        <v>398.45499999999998</v>
      </c>
      <c r="C855" s="17">
        <v>0.285528</v>
      </c>
      <c r="D855" s="17">
        <v>48.965000000000003</v>
      </c>
      <c r="E855" s="17">
        <v>30.69</v>
      </c>
      <c r="F855">
        <v>0.2107715</v>
      </c>
      <c r="G855" s="40"/>
      <c r="H855" s="17">
        <v>2599.8850000000002</v>
      </c>
      <c r="I855" s="40"/>
      <c r="J855" s="40"/>
      <c r="K855" s="40"/>
      <c r="N855" s="15"/>
      <c r="O855" s="21"/>
      <c r="P855" s="13"/>
    </row>
    <row r="856" spans="1:16">
      <c r="A856" s="16">
        <v>42899</v>
      </c>
      <c r="B856" s="17">
        <v>403.435</v>
      </c>
      <c r="C856" s="17">
        <v>0.26342949999999998</v>
      </c>
      <c r="D856" s="17">
        <v>51.3</v>
      </c>
      <c r="E856" s="17">
        <v>29.984999999999999</v>
      </c>
      <c r="F856">
        <v>0.20554149999999999</v>
      </c>
      <c r="G856" s="40"/>
      <c r="H856" s="17">
        <v>2719.71</v>
      </c>
      <c r="I856" s="40"/>
      <c r="J856" s="40"/>
      <c r="K856" s="40"/>
      <c r="N856" s="15"/>
      <c r="O856" s="21"/>
      <c r="P856" s="13"/>
    </row>
    <row r="857" spans="1:16">
      <c r="A857" s="16">
        <v>42898</v>
      </c>
      <c r="B857" s="17">
        <v>377.96000000000004</v>
      </c>
      <c r="C857" s="17">
        <v>0.26538299999999998</v>
      </c>
      <c r="D857" s="17">
        <v>52.795000000000002</v>
      </c>
      <c r="E857" s="17">
        <v>30.515000000000001</v>
      </c>
      <c r="F857">
        <v>0.2187945</v>
      </c>
      <c r="G857" s="40"/>
      <c r="H857" s="17">
        <v>2757.91</v>
      </c>
      <c r="I857" s="40"/>
      <c r="J857" s="40"/>
      <c r="K857" s="40"/>
      <c r="N857" s="15"/>
      <c r="O857" s="21"/>
      <c r="P857" s="13"/>
    </row>
    <row r="858" spans="1:16">
      <c r="A858" s="16">
        <v>42897</v>
      </c>
      <c r="B858" s="17">
        <v>345.9</v>
      </c>
      <c r="C858" s="17">
        <v>0.268424</v>
      </c>
      <c r="D858" s="17">
        <v>55.325000000000003</v>
      </c>
      <c r="E858" s="17">
        <v>31.86</v>
      </c>
      <c r="F858">
        <v>0.21434350000000002</v>
      </c>
      <c r="G858" s="40"/>
      <c r="H858" s="17">
        <v>2918.5650000000001</v>
      </c>
      <c r="I858" s="40"/>
      <c r="J858" s="40"/>
      <c r="K858" s="40"/>
      <c r="N858" s="15"/>
      <c r="O858" s="21"/>
      <c r="P858" s="13"/>
    </row>
    <row r="859" spans="1:16">
      <c r="A859" s="16">
        <v>42896</v>
      </c>
      <c r="B859" s="17">
        <v>316.13499999999999</v>
      </c>
      <c r="C859" s="17">
        <v>0.27343499999999998</v>
      </c>
      <c r="D859" s="17">
        <v>54.085000000000001</v>
      </c>
      <c r="E859" s="17">
        <v>30.125</v>
      </c>
      <c r="F859">
        <v>0.21531600000000001</v>
      </c>
      <c r="G859" s="40"/>
      <c r="H859" s="17">
        <v>2848.77</v>
      </c>
      <c r="I859" s="40"/>
      <c r="J859" s="40"/>
      <c r="K859" s="40"/>
      <c r="N859" s="15"/>
      <c r="O859" s="21"/>
      <c r="P859" s="13"/>
    </row>
    <row r="860" spans="1:16">
      <c r="A860" s="16">
        <v>42895</v>
      </c>
      <c r="B860" s="17">
        <v>272.255</v>
      </c>
      <c r="C860" s="17">
        <v>0.29268850000000002</v>
      </c>
      <c r="D860" s="17">
        <v>56.26</v>
      </c>
      <c r="E860" s="17">
        <v>30.105</v>
      </c>
      <c r="F860">
        <v>0.22164600000000001</v>
      </c>
      <c r="G860" s="40"/>
      <c r="H860" s="17">
        <v>2848.665</v>
      </c>
      <c r="I860" s="40"/>
      <c r="J860" s="40"/>
      <c r="K860" s="40"/>
      <c r="N860" s="15"/>
      <c r="O860" s="21"/>
      <c r="P860" s="13"/>
    </row>
    <row r="861" spans="1:16">
      <c r="A861" s="16">
        <v>42894</v>
      </c>
      <c r="B861" s="17">
        <v>260.12</v>
      </c>
      <c r="C861" s="17">
        <v>0.28750549999999997</v>
      </c>
      <c r="D861" s="17">
        <v>53.954999999999998</v>
      </c>
      <c r="E861" s="17">
        <v>29.11</v>
      </c>
      <c r="F861">
        <v>0.21174399999999999</v>
      </c>
      <c r="G861" s="40"/>
      <c r="H861" s="17">
        <v>2743.125</v>
      </c>
      <c r="I861" s="40"/>
      <c r="J861" s="40"/>
      <c r="K861" s="40"/>
      <c r="N861" s="15"/>
      <c r="O861" s="21"/>
      <c r="P861" s="13"/>
    </row>
    <row r="862" spans="1:16">
      <c r="A862" s="16">
        <v>42893</v>
      </c>
      <c r="B862" s="17">
        <v>264.46500000000003</v>
      </c>
      <c r="C862" s="17">
        <v>0.28862650000000001</v>
      </c>
      <c r="D862" s="17">
        <v>57.22</v>
      </c>
      <c r="E862" s="17">
        <v>29.524999999999999</v>
      </c>
      <c r="F862">
        <v>0.21914500000000001</v>
      </c>
      <c r="G862" s="40"/>
      <c r="H862" s="17">
        <v>2784.9700000000003</v>
      </c>
      <c r="I862" s="40"/>
      <c r="J862" s="40"/>
      <c r="K862" s="40"/>
      <c r="N862" s="15"/>
      <c r="O862" s="21"/>
      <c r="P862" s="13"/>
    </row>
    <row r="863" spans="1:16">
      <c r="A863" s="16">
        <v>42892</v>
      </c>
      <c r="B863" s="17">
        <v>258.05500000000001</v>
      </c>
      <c r="C863" s="17">
        <v>0.28539249999999999</v>
      </c>
      <c r="D863" s="17">
        <v>51.344999999999999</v>
      </c>
      <c r="E863" s="17">
        <v>30.295000000000002</v>
      </c>
      <c r="F863">
        <v>0.2313325</v>
      </c>
      <c r="G863" s="40"/>
      <c r="H863" s="17">
        <v>2845.375</v>
      </c>
      <c r="I863" s="40"/>
      <c r="J863" s="40"/>
      <c r="K863" s="40"/>
      <c r="N863" s="15"/>
      <c r="O863" s="21"/>
      <c r="P863" s="13"/>
    </row>
    <row r="864" spans="1:16">
      <c r="A864" s="16">
        <v>42891</v>
      </c>
      <c r="B864" s="17">
        <v>247.36500000000001</v>
      </c>
      <c r="C864" s="17">
        <v>0.29349700000000001</v>
      </c>
      <c r="D864" s="17">
        <v>45.69</v>
      </c>
      <c r="E864" s="17">
        <v>29.54</v>
      </c>
      <c r="F864">
        <v>0.23082950000000002</v>
      </c>
      <c r="G864" s="40"/>
      <c r="H864" s="17">
        <v>2598.5149999999999</v>
      </c>
      <c r="I864" s="40"/>
      <c r="J864" s="40"/>
      <c r="K864" s="40"/>
      <c r="N864" s="15"/>
      <c r="O864" s="21"/>
      <c r="P864" s="13"/>
    </row>
    <row r="865" spans="1:16">
      <c r="A865" s="16">
        <v>42890</v>
      </c>
      <c r="B865" s="17">
        <v>237.26499999999999</v>
      </c>
      <c r="C865" s="17">
        <v>0.29556450000000001</v>
      </c>
      <c r="D865" s="17">
        <v>42.56</v>
      </c>
      <c r="E865" s="17">
        <v>27.445</v>
      </c>
      <c r="F865">
        <v>0.21635500000000002</v>
      </c>
      <c r="G865" s="40"/>
      <c r="H865" s="17">
        <v>2519.2150000000001</v>
      </c>
      <c r="I865" s="40"/>
      <c r="J865" s="40"/>
      <c r="K865" s="40"/>
      <c r="N865" s="15"/>
      <c r="O865" s="21"/>
      <c r="P865" s="13"/>
    </row>
    <row r="866" spans="1:16">
      <c r="A866" s="16">
        <v>42889</v>
      </c>
      <c r="B866" s="17">
        <v>224.715</v>
      </c>
      <c r="C866" s="17">
        <v>0.294213</v>
      </c>
      <c r="D866" s="17">
        <v>43.29</v>
      </c>
      <c r="E866" s="17">
        <v>27.9</v>
      </c>
      <c r="F866">
        <v>0.21867349999999999</v>
      </c>
      <c r="G866" s="40"/>
      <c r="H866" s="17">
        <v>2502.7399999999998</v>
      </c>
      <c r="I866" s="40"/>
      <c r="J866" s="40"/>
      <c r="K866" s="40"/>
      <c r="N866" s="15"/>
      <c r="O866" s="21"/>
      <c r="P866" s="13"/>
    </row>
    <row r="867" spans="1:16">
      <c r="A867" s="16">
        <v>42888</v>
      </c>
      <c r="B867" s="17">
        <v>225.85</v>
      </c>
      <c r="C867" s="17">
        <v>0.31325950000000002</v>
      </c>
      <c r="D867" s="17">
        <v>43.825000000000003</v>
      </c>
      <c r="E867" s="17">
        <v>28.814999999999998</v>
      </c>
      <c r="F867">
        <v>0.2259505</v>
      </c>
      <c r="G867" s="40"/>
      <c r="H867" s="17">
        <v>2430.9350000000004</v>
      </c>
      <c r="I867" s="40"/>
      <c r="J867" s="40"/>
      <c r="K867" s="40"/>
      <c r="N867" s="15"/>
      <c r="O867" s="21"/>
      <c r="P867" s="13"/>
    </row>
    <row r="868" spans="1:16">
      <c r="A868" s="16">
        <v>42887</v>
      </c>
      <c r="B868" s="17">
        <v>233.55500000000001</v>
      </c>
      <c r="C868" s="17">
        <v>0.2903715</v>
      </c>
      <c r="D868" s="17">
        <v>43.680000000000007</v>
      </c>
      <c r="E868" s="17">
        <v>27.46</v>
      </c>
      <c r="F868">
        <v>0.22003</v>
      </c>
      <c r="G868" s="40"/>
      <c r="H868" s="17">
        <v>2368.3599999999997</v>
      </c>
      <c r="I868" s="40"/>
      <c r="J868" s="40"/>
      <c r="K868" s="40"/>
      <c r="N868" s="15"/>
      <c r="O868" s="21"/>
      <c r="P868" s="13"/>
    </row>
    <row r="869" spans="1:16">
      <c r="A869" s="16">
        <v>42886</v>
      </c>
      <c r="B869" s="17">
        <v>234.27</v>
      </c>
      <c r="C869" s="17">
        <v>0.22075800000000001</v>
      </c>
      <c r="D869" s="17">
        <v>41.17</v>
      </c>
      <c r="E869" s="17">
        <v>24.375</v>
      </c>
      <c r="F869">
        <v>0.19301450000000001</v>
      </c>
      <c r="G869" s="40"/>
      <c r="H869" s="17">
        <v>2228.3249999999998</v>
      </c>
      <c r="I869" s="40"/>
      <c r="J869" s="40"/>
      <c r="K869" s="40"/>
      <c r="N869" s="15"/>
      <c r="O869" s="21"/>
      <c r="P869" s="13"/>
    </row>
    <row r="870" spans="1:16">
      <c r="A870" s="16">
        <v>42885</v>
      </c>
      <c r="B870" s="17">
        <v>214.66000000000003</v>
      </c>
      <c r="C870" s="17">
        <v>0.2213455</v>
      </c>
      <c r="D870" s="17">
        <v>42.655000000000001</v>
      </c>
      <c r="E870" s="17">
        <v>25.08</v>
      </c>
      <c r="F870">
        <v>0.20619799999999999</v>
      </c>
      <c r="G870" s="40"/>
      <c r="H870" s="17">
        <v>2213.2650000000003</v>
      </c>
      <c r="I870" s="40"/>
      <c r="J870" s="40"/>
      <c r="K870" s="40"/>
      <c r="N870" s="15"/>
      <c r="O870" s="21"/>
      <c r="P870" s="13"/>
    </row>
    <row r="871" spans="1:16">
      <c r="A871" s="16">
        <v>42884</v>
      </c>
      <c r="B871" s="17">
        <v>183.63</v>
      </c>
      <c r="C871" s="17">
        <v>0.22879850000000002</v>
      </c>
      <c r="D871" s="17">
        <v>39.935000000000002</v>
      </c>
      <c r="E871" s="17">
        <v>24.484999999999999</v>
      </c>
      <c r="F871">
        <v>0.20439099999999999</v>
      </c>
      <c r="G871" s="40"/>
      <c r="H871" s="17">
        <v>2207.11</v>
      </c>
      <c r="I871" s="40"/>
      <c r="J871" s="40"/>
      <c r="K871" s="40"/>
      <c r="N871" s="15"/>
      <c r="O871" s="21"/>
      <c r="P871" s="13"/>
    </row>
    <row r="872" spans="1:16">
      <c r="A872" s="16">
        <v>42883</v>
      </c>
      <c r="B872" s="17">
        <v>169.375</v>
      </c>
      <c r="C872" s="17">
        <v>0.22352349999999999</v>
      </c>
      <c r="D872" s="17">
        <v>36.409999999999997</v>
      </c>
      <c r="E872" s="17">
        <v>24.09</v>
      </c>
      <c r="F872">
        <v>0.2016425</v>
      </c>
      <c r="G872" s="40"/>
      <c r="H872" s="17">
        <v>2160.71</v>
      </c>
      <c r="I872" s="40"/>
      <c r="J872" s="40"/>
      <c r="K872" s="40"/>
      <c r="N872" s="15"/>
      <c r="O872" s="21"/>
      <c r="P872" s="13"/>
    </row>
    <row r="873" spans="1:16">
      <c r="A873" s="16">
        <v>42882</v>
      </c>
      <c r="B873" s="17">
        <v>163.38499999999999</v>
      </c>
      <c r="C873" s="17">
        <v>0.222854</v>
      </c>
      <c r="D873" s="17">
        <v>34.74</v>
      </c>
      <c r="E873" s="17">
        <v>22.765000000000001</v>
      </c>
      <c r="F873">
        <v>0.15890799999999999</v>
      </c>
      <c r="G873" s="40"/>
      <c r="H873" s="17">
        <v>2058.0149999999999</v>
      </c>
      <c r="I873" s="40"/>
      <c r="J873" s="40"/>
      <c r="K873" s="40"/>
      <c r="N873" s="15"/>
      <c r="O873" s="21"/>
      <c r="P873" s="13"/>
    </row>
    <row r="874" spans="1:16">
      <c r="A874" s="16">
        <v>42881</v>
      </c>
      <c r="B874" s="17">
        <v>184.45499999999998</v>
      </c>
      <c r="C874" s="17">
        <v>0.28644749999999997</v>
      </c>
      <c r="D874" s="17">
        <v>39.725000000000001</v>
      </c>
      <c r="E874" s="17">
        <v>26.939999999999998</v>
      </c>
      <c r="F874">
        <v>0.20621050000000002</v>
      </c>
      <c r="G874" s="40"/>
      <c r="H874" s="17">
        <v>2322.89</v>
      </c>
      <c r="I874" s="40"/>
      <c r="J874" s="40"/>
      <c r="K874" s="40"/>
      <c r="N874" s="15"/>
      <c r="O874" s="21"/>
      <c r="P874" s="13"/>
    </row>
    <row r="875" spans="1:16">
      <c r="A875" s="16">
        <v>42880</v>
      </c>
      <c r="B875" s="17">
        <v>200.41499999999999</v>
      </c>
      <c r="C875" s="17">
        <v>0.2708875</v>
      </c>
      <c r="D875" s="17">
        <v>45.2</v>
      </c>
      <c r="E875" s="17">
        <v>32.54</v>
      </c>
      <c r="F875">
        <v>0.22935149999999999</v>
      </c>
      <c r="G875" s="40"/>
      <c r="H875" s="17">
        <v>2524.5050000000001</v>
      </c>
      <c r="I875" s="40"/>
      <c r="J875" s="40"/>
      <c r="K875" s="40"/>
      <c r="N875" s="15"/>
      <c r="O875" s="21"/>
      <c r="P875" s="13"/>
    </row>
    <row r="876" spans="1:16">
      <c r="A876" s="16">
        <v>42879</v>
      </c>
      <c r="B876" s="17">
        <v>205.51</v>
      </c>
      <c r="C876" s="17">
        <v>0.32518350000000001</v>
      </c>
      <c r="D876" s="17">
        <v>51.34</v>
      </c>
      <c r="E876" s="17">
        <v>33.435000000000002</v>
      </c>
      <c r="F876">
        <v>0.24738100000000002</v>
      </c>
      <c r="G876" s="40"/>
      <c r="H876" s="17">
        <v>2422.5450000000001</v>
      </c>
      <c r="I876" s="40"/>
      <c r="J876" s="40"/>
      <c r="K876" s="40"/>
      <c r="N876" s="15"/>
      <c r="O876" s="21"/>
      <c r="P876" s="13"/>
    </row>
    <row r="877" spans="1:16">
      <c r="A877" s="16">
        <v>42878</v>
      </c>
      <c r="B877" s="17">
        <v>177.185</v>
      </c>
      <c r="C877" s="17">
        <v>0.3229535</v>
      </c>
      <c r="D877" s="17">
        <v>46.57</v>
      </c>
      <c r="E877" s="17">
        <v>28.52</v>
      </c>
      <c r="F877">
        <v>0.26007750000000002</v>
      </c>
      <c r="G877" s="40"/>
      <c r="H877" s="17">
        <v>2249.66</v>
      </c>
      <c r="I877" s="40"/>
      <c r="J877" s="40"/>
      <c r="K877" s="40"/>
      <c r="N877" s="15"/>
      <c r="O877" s="21"/>
      <c r="P877" s="13"/>
    </row>
    <row r="878" spans="1:16">
      <c r="A878" s="16">
        <v>42877</v>
      </c>
      <c r="B878" s="17">
        <v>179.95999999999998</v>
      </c>
      <c r="C878" s="17">
        <v>0.30775150000000001</v>
      </c>
      <c r="D878" s="17">
        <v>37.225000000000001</v>
      </c>
      <c r="E878" s="17">
        <v>25.384999999999998</v>
      </c>
      <c r="F878">
        <v>0.25626399999999999</v>
      </c>
      <c r="G878" s="40"/>
      <c r="H878" s="17">
        <v>2160.8850000000002</v>
      </c>
      <c r="I878" s="40"/>
      <c r="J878" s="40"/>
      <c r="K878" s="40"/>
      <c r="N878" s="15"/>
      <c r="O878" s="21"/>
      <c r="P878" s="13"/>
    </row>
    <row r="879" spans="1:16">
      <c r="A879" s="16">
        <v>42876</v>
      </c>
      <c r="B879" s="17">
        <v>143.285</v>
      </c>
      <c r="C879" s="17">
        <v>0.34992900000000005</v>
      </c>
      <c r="D879" s="17">
        <v>34.905000000000001</v>
      </c>
      <c r="E879" s="17">
        <v>27.234999999999999</v>
      </c>
      <c r="F879">
        <v>0.23646700000000001</v>
      </c>
      <c r="G879" s="40"/>
      <c r="H879" s="17">
        <v>2078.29</v>
      </c>
      <c r="I879" s="40"/>
      <c r="J879" s="40"/>
      <c r="K879" s="40"/>
      <c r="N879" s="15"/>
      <c r="O879" s="21"/>
      <c r="P879" s="13"/>
    </row>
    <row r="880" spans="1:16">
      <c r="A880" s="16">
        <v>42875</v>
      </c>
      <c r="B880" s="17">
        <v>131.43</v>
      </c>
      <c r="C880" s="17">
        <v>0.33715099999999998</v>
      </c>
      <c r="D880" s="17">
        <v>34.024999999999999</v>
      </c>
      <c r="E880" s="17">
        <v>27.68</v>
      </c>
      <c r="F880">
        <v>0.2268995</v>
      </c>
      <c r="G880" s="40"/>
      <c r="H880" s="17">
        <v>2029.825</v>
      </c>
      <c r="I880" s="40"/>
      <c r="J880" s="40"/>
      <c r="K880" s="40"/>
      <c r="N880" s="15"/>
      <c r="O880" s="21"/>
      <c r="P880" s="13"/>
    </row>
    <row r="881" spans="1:16">
      <c r="A881" s="16">
        <v>42874</v>
      </c>
      <c r="B881" s="17">
        <v>115.30500000000001</v>
      </c>
      <c r="C881" s="17">
        <v>0.33214949999999999</v>
      </c>
      <c r="D881" s="17">
        <v>31.075000000000003</v>
      </c>
      <c r="E881" s="17">
        <v>27.594999999999999</v>
      </c>
      <c r="F881">
        <v>0.23220750000000001</v>
      </c>
      <c r="G881" s="40"/>
      <c r="H881" s="17">
        <v>1947.385</v>
      </c>
      <c r="I881" s="40"/>
      <c r="J881" s="40"/>
      <c r="K881" s="40"/>
      <c r="N881" s="15"/>
      <c r="O881" s="21"/>
      <c r="P881" s="13"/>
    </row>
    <row r="882" spans="1:16">
      <c r="A882" s="16">
        <v>42873</v>
      </c>
      <c r="B882" s="17">
        <v>93.605000000000004</v>
      </c>
      <c r="C882" s="17">
        <v>0.369564</v>
      </c>
      <c r="D882" s="17">
        <v>29.045000000000002</v>
      </c>
      <c r="E882" s="17">
        <v>27.065000000000001</v>
      </c>
      <c r="F882">
        <v>0.16753000000000001</v>
      </c>
      <c r="G882" s="40"/>
      <c r="H882" s="17">
        <v>1855.8</v>
      </c>
      <c r="I882" s="40"/>
      <c r="J882" s="40"/>
      <c r="K882" s="40"/>
      <c r="N882" s="15"/>
      <c r="O882" s="21"/>
      <c r="P882" s="13"/>
    </row>
    <row r="883" spans="1:16">
      <c r="A883" s="16">
        <v>42872</v>
      </c>
      <c r="B883" s="17">
        <v>90.259999999999991</v>
      </c>
      <c r="C883" s="17">
        <v>0.38076399999999999</v>
      </c>
      <c r="D883" s="17">
        <v>26.625</v>
      </c>
      <c r="E883" s="17">
        <v>23.375</v>
      </c>
      <c r="F883">
        <v>0.11045050000000001</v>
      </c>
      <c r="G883" s="40"/>
      <c r="H883" s="17">
        <v>1762.98</v>
      </c>
      <c r="I883" s="40"/>
      <c r="J883" s="40"/>
      <c r="K883" s="40"/>
      <c r="N883" s="15"/>
      <c r="O883" s="21"/>
      <c r="P883" s="13"/>
    </row>
    <row r="884" spans="1:16">
      <c r="A884" s="16">
        <v>42871</v>
      </c>
      <c r="B884" s="17">
        <v>92.974999999999994</v>
      </c>
      <c r="C884" s="17">
        <v>0.30984250000000002</v>
      </c>
      <c r="D884" s="17">
        <v>26.844999999999999</v>
      </c>
      <c r="E884" s="17">
        <v>24.074999999999999</v>
      </c>
      <c r="F884">
        <v>0.11337900000000001</v>
      </c>
      <c r="G884" s="40"/>
      <c r="H884" s="17">
        <v>1736.24</v>
      </c>
      <c r="I884" s="40"/>
      <c r="J884" s="40"/>
      <c r="K884" s="40"/>
      <c r="N884" s="15"/>
      <c r="O884" s="21"/>
      <c r="P884" s="13"/>
    </row>
    <row r="885" spans="1:16">
      <c r="A885" s="16">
        <v>42870</v>
      </c>
      <c r="B885" s="17">
        <v>93.105000000000004</v>
      </c>
      <c r="C885" s="17">
        <v>0.24539450000000002</v>
      </c>
      <c r="D885" s="17">
        <v>27.93</v>
      </c>
      <c r="E885" s="17">
        <v>27.060000000000002</v>
      </c>
      <c r="F885">
        <v>0.12246849999999999</v>
      </c>
      <c r="G885" s="40"/>
      <c r="H885" s="17">
        <v>1760.67</v>
      </c>
      <c r="I885" s="40"/>
      <c r="J885" s="40"/>
      <c r="K885" s="40"/>
      <c r="N885" s="15"/>
      <c r="O885" s="21"/>
      <c r="P885" s="13"/>
    </row>
    <row r="886" spans="1:16">
      <c r="A886" s="16">
        <v>42869</v>
      </c>
      <c r="B886" s="17">
        <v>91.06</v>
      </c>
      <c r="C886" s="17">
        <v>0.217336</v>
      </c>
      <c r="D886" s="17">
        <v>28.475000000000001</v>
      </c>
      <c r="E886" s="17">
        <v>29.119999999999997</v>
      </c>
      <c r="F886">
        <v>0.12665950000000001</v>
      </c>
      <c r="G886" s="40"/>
      <c r="H886" s="17">
        <v>1804.02</v>
      </c>
      <c r="I886" s="40"/>
      <c r="J886" s="40"/>
      <c r="K886" s="40"/>
      <c r="N886" s="15"/>
      <c r="O886" s="21"/>
      <c r="P886" s="13"/>
    </row>
    <row r="887" spans="1:16">
      <c r="A887" s="16">
        <v>42868</v>
      </c>
      <c r="B887" s="17">
        <v>91.25</v>
      </c>
      <c r="C887" s="17">
        <v>0.205291</v>
      </c>
      <c r="D887" s="17">
        <v>27.975000000000001</v>
      </c>
      <c r="E887" s="17">
        <v>27.215</v>
      </c>
      <c r="F887">
        <v>0.124361</v>
      </c>
      <c r="G887" s="40"/>
      <c r="H887" s="17">
        <v>1732.0349999999999</v>
      </c>
      <c r="I887" s="40"/>
      <c r="J887" s="40"/>
      <c r="K887" s="40"/>
      <c r="N887" s="15"/>
      <c r="O887" s="21"/>
      <c r="P887" s="13"/>
    </row>
    <row r="888" spans="1:16">
      <c r="A888" s="16">
        <v>42867</v>
      </c>
      <c r="B888" s="17">
        <v>91.275000000000006</v>
      </c>
      <c r="C888" s="17">
        <v>0.1952595</v>
      </c>
      <c r="D888" s="17">
        <v>29.295000000000002</v>
      </c>
      <c r="E888" s="17">
        <v>29.524999999999999</v>
      </c>
      <c r="F888">
        <v>0.12102550000000001</v>
      </c>
      <c r="G888" s="40"/>
      <c r="H888" s="17">
        <v>1775.08</v>
      </c>
      <c r="I888" s="40"/>
      <c r="J888" s="40"/>
      <c r="K888" s="40"/>
      <c r="N888" s="15"/>
      <c r="O888" s="21"/>
      <c r="P888" s="13"/>
    </row>
    <row r="889" spans="1:16">
      <c r="A889" s="16">
        <v>42866</v>
      </c>
      <c r="B889" s="17">
        <v>96.16</v>
      </c>
      <c r="C889" s="17">
        <v>0.1786295</v>
      </c>
      <c r="D889" s="17">
        <v>29.380000000000003</v>
      </c>
      <c r="E889" s="17">
        <v>30.47</v>
      </c>
      <c r="F889">
        <v>0.110692</v>
      </c>
      <c r="G889" s="40"/>
      <c r="H889" s="17">
        <v>1814.6399999999999</v>
      </c>
      <c r="I889" s="40"/>
      <c r="J889" s="40"/>
      <c r="K889" s="40"/>
      <c r="N889" s="15"/>
      <c r="O889" s="21"/>
      <c r="P889" s="13"/>
    </row>
    <row r="890" spans="1:16">
      <c r="A890" s="16">
        <v>42865</v>
      </c>
      <c r="B890" s="17">
        <v>92</v>
      </c>
      <c r="C890" s="17">
        <v>0.178785</v>
      </c>
      <c r="D890" s="17">
        <v>29.39</v>
      </c>
      <c r="E890" s="17">
        <v>34.274999999999999</v>
      </c>
      <c r="F890">
        <v>0.11291499999999999</v>
      </c>
      <c r="G890" s="40"/>
      <c r="H890" s="17">
        <v>1753.77</v>
      </c>
      <c r="I890" s="40"/>
      <c r="J890" s="40"/>
      <c r="K890" s="40"/>
      <c r="N890" s="15"/>
      <c r="O890" s="21"/>
      <c r="P890" s="13"/>
    </row>
    <row r="891" spans="1:16">
      <c r="A891" s="16">
        <v>42864</v>
      </c>
      <c r="B891" s="17">
        <v>92.14500000000001</v>
      </c>
      <c r="C891" s="17">
        <v>0.175648</v>
      </c>
      <c r="D891" s="17">
        <v>29.11</v>
      </c>
      <c r="E891" s="17">
        <v>29.125</v>
      </c>
      <c r="F891">
        <v>0.11630499999999999</v>
      </c>
      <c r="G891" s="40"/>
      <c r="H891" s="17">
        <v>1774.895</v>
      </c>
      <c r="I891" s="40"/>
      <c r="J891" s="40"/>
      <c r="K891" s="40"/>
      <c r="N891" s="15"/>
      <c r="O891" s="21"/>
      <c r="P891" s="13"/>
    </row>
    <row r="892" spans="1:16">
      <c r="A892" s="16">
        <v>42863</v>
      </c>
      <c r="B892" s="17">
        <v>94.444999999999993</v>
      </c>
      <c r="C892" s="17">
        <v>0.18634600000000001</v>
      </c>
      <c r="D892" s="17">
        <v>31.195</v>
      </c>
      <c r="E892" s="17">
        <v>29.034999999999997</v>
      </c>
      <c r="F892">
        <v>0.122848</v>
      </c>
      <c r="G892" s="40"/>
      <c r="H892" s="17">
        <v>1660.135</v>
      </c>
      <c r="I892" s="40"/>
      <c r="J892" s="40"/>
      <c r="K892" s="40"/>
      <c r="N892" s="15"/>
      <c r="O892" s="21"/>
      <c r="P892" s="13"/>
    </row>
    <row r="893" spans="1:16">
      <c r="A893" s="16">
        <v>42862</v>
      </c>
      <c r="B893" s="17">
        <v>98.055000000000007</v>
      </c>
      <c r="C893" s="17">
        <v>0.12360599999999999</v>
      </c>
      <c r="D893" s="17">
        <v>31.664999999999999</v>
      </c>
      <c r="E893" s="17">
        <v>29.785</v>
      </c>
      <c r="F893">
        <v>8.7248999999999993E-2</v>
      </c>
      <c r="G893" s="40"/>
      <c r="H893" s="17">
        <v>1578.24</v>
      </c>
      <c r="I893" s="40"/>
      <c r="J893" s="40"/>
      <c r="K893" s="40"/>
      <c r="N893" s="15"/>
      <c r="O893" s="21"/>
      <c r="P893" s="13"/>
    </row>
    <row r="894" spans="1:16">
      <c r="A894" s="16">
        <v>42861</v>
      </c>
      <c r="B894" s="17">
        <v>96.394999999999996</v>
      </c>
      <c r="C894" s="17">
        <v>9.97865E-2</v>
      </c>
      <c r="D894" s="17">
        <v>28.94</v>
      </c>
      <c r="E894" s="17">
        <v>27.04</v>
      </c>
      <c r="F894">
        <v>7.3022000000000004E-2</v>
      </c>
      <c r="G894" s="40"/>
      <c r="H894" s="17">
        <v>1560.65</v>
      </c>
      <c r="I894" s="40"/>
      <c r="J894" s="40"/>
      <c r="K894" s="40"/>
      <c r="N894" s="15"/>
      <c r="O894" s="21"/>
      <c r="P894" s="13"/>
    </row>
    <row r="895" spans="1:16">
      <c r="A895" s="16">
        <v>42860</v>
      </c>
      <c r="B895" s="17">
        <v>99.98</v>
      </c>
      <c r="C895" s="17">
        <v>9.2819499999999999E-2</v>
      </c>
      <c r="D895" s="17">
        <v>28.38</v>
      </c>
      <c r="E895" s="17">
        <v>25.635000000000002</v>
      </c>
      <c r="F895">
        <v>7.2266499999999997E-2</v>
      </c>
      <c r="G895" s="40"/>
      <c r="H895" s="17">
        <v>1574.17</v>
      </c>
      <c r="I895" s="40"/>
      <c r="J895" s="40"/>
      <c r="K895" s="40"/>
      <c r="N895" s="15"/>
      <c r="O895" s="21"/>
      <c r="P895" s="13"/>
    </row>
    <row r="896" spans="1:16">
      <c r="A896" s="16">
        <v>42859</v>
      </c>
      <c r="B896" s="17">
        <v>88.64</v>
      </c>
      <c r="C896" s="17">
        <v>7.2391000000000011E-2</v>
      </c>
      <c r="D896" s="17">
        <v>25.695</v>
      </c>
      <c r="E896" s="17">
        <v>23.274999999999999</v>
      </c>
      <c r="F896">
        <v>5.9175499999999999E-2</v>
      </c>
      <c r="G896" s="40"/>
      <c r="H896" s="17">
        <v>1549.8150000000001</v>
      </c>
      <c r="I896" s="40"/>
      <c r="J896" s="40"/>
      <c r="K896" s="40"/>
      <c r="N896" s="15"/>
      <c r="O896" s="21"/>
      <c r="P896" s="13"/>
    </row>
    <row r="897" spans="1:16">
      <c r="A897" s="16">
        <v>42858</v>
      </c>
      <c r="B897" s="17">
        <v>78.674999999999997</v>
      </c>
      <c r="C897" s="17">
        <v>5.6859E-2</v>
      </c>
      <c r="D897" s="17">
        <v>24.08</v>
      </c>
      <c r="E897" s="17">
        <v>18.734999999999999</v>
      </c>
      <c r="F897">
        <v>5.3016499999999994E-2</v>
      </c>
      <c r="G897" s="40"/>
      <c r="H897" s="17">
        <v>1470.13</v>
      </c>
      <c r="I897" s="40"/>
      <c r="J897" s="40"/>
      <c r="K897" s="40"/>
      <c r="N897" s="15"/>
      <c r="O897" s="21"/>
      <c r="P897" s="13"/>
    </row>
    <row r="898" spans="1:16">
      <c r="A898" s="16">
        <v>42857</v>
      </c>
      <c r="B898" s="17">
        <v>78</v>
      </c>
      <c r="C898" s="17">
        <v>5.31745E-2</v>
      </c>
      <c r="D898" s="17">
        <v>22.63</v>
      </c>
      <c r="E898" s="17">
        <v>15.690000000000001</v>
      </c>
      <c r="F898">
        <v>4.9925999999999998E-2</v>
      </c>
      <c r="G898" s="40"/>
      <c r="H898" s="17">
        <v>1444.7950000000001</v>
      </c>
      <c r="I898" s="40"/>
      <c r="J898" s="40"/>
      <c r="K898" s="40"/>
      <c r="N898" s="15"/>
      <c r="O898" s="21"/>
      <c r="P898" s="13"/>
    </row>
    <row r="899" spans="1:16">
      <c r="A899" s="16">
        <v>42856</v>
      </c>
      <c r="B899" s="17">
        <v>80.919999999999987</v>
      </c>
      <c r="C899" s="17">
        <v>5.3547999999999998E-2</v>
      </c>
      <c r="D899" s="17">
        <v>23.15</v>
      </c>
      <c r="E899" s="17">
        <v>15.625</v>
      </c>
      <c r="F899">
        <v>5.2263000000000004E-2</v>
      </c>
      <c r="G899" s="40"/>
      <c r="H899" s="17">
        <v>1391.31</v>
      </c>
      <c r="I899" s="40"/>
      <c r="J899" s="40"/>
      <c r="K899" s="40"/>
      <c r="N899" s="15"/>
      <c r="O899" s="21"/>
      <c r="P899" s="13"/>
    </row>
    <row r="900" spans="1:16">
      <c r="A900" s="16">
        <v>42855</v>
      </c>
      <c r="B900" s="17">
        <v>73.78</v>
      </c>
      <c r="C900" s="17">
        <v>5.2110000000000004E-2</v>
      </c>
      <c r="D900" s="17">
        <v>23.46</v>
      </c>
      <c r="E900" s="17">
        <v>15.77</v>
      </c>
      <c r="F900">
        <v>4.96985E-2</v>
      </c>
      <c r="G900" s="40"/>
      <c r="H900" s="17">
        <v>1331.415</v>
      </c>
      <c r="I900" s="40"/>
      <c r="J900" s="40"/>
      <c r="K900" s="40"/>
      <c r="N900" s="15"/>
      <c r="O900" s="21"/>
      <c r="P900" s="13"/>
    </row>
    <row r="901" spans="1:16">
      <c r="A901" s="16">
        <v>42854</v>
      </c>
      <c r="B901" s="17">
        <v>71.64500000000001</v>
      </c>
      <c r="C901" s="17">
        <v>5.1138500000000003E-2</v>
      </c>
      <c r="D901" s="17">
        <v>22.69</v>
      </c>
      <c r="E901" s="17">
        <v>15.065</v>
      </c>
      <c r="F901">
        <v>4.9371999999999999E-2</v>
      </c>
      <c r="G901" s="40"/>
      <c r="H901" s="17">
        <v>1321.2049999999999</v>
      </c>
      <c r="I901" s="40"/>
      <c r="J901" s="40"/>
      <c r="K901" s="40"/>
      <c r="N901" s="15"/>
      <c r="O901" s="21"/>
      <c r="P901" s="13"/>
    </row>
    <row r="902" spans="1:16">
      <c r="A902" s="16">
        <v>42853</v>
      </c>
      <c r="B902" s="17">
        <v>66.539999999999992</v>
      </c>
      <c r="C902" s="17">
        <v>3.9947499999999997E-2</v>
      </c>
      <c r="D902" s="17">
        <v>21.825000000000003</v>
      </c>
      <c r="E902" s="17">
        <v>14.42</v>
      </c>
      <c r="F902">
        <v>4.5304499999999998E-2</v>
      </c>
      <c r="G902" s="40"/>
      <c r="H902" s="17">
        <v>1311.8249999999998</v>
      </c>
      <c r="I902" s="40"/>
      <c r="J902" s="40"/>
      <c r="K902" s="40"/>
      <c r="N902" s="15"/>
      <c r="O902" s="21"/>
      <c r="P902" s="13"/>
    </row>
    <row r="903" spans="1:16">
      <c r="A903" s="16">
        <v>42852</v>
      </c>
      <c r="B903" s="17">
        <v>57.49</v>
      </c>
      <c r="C903" s="17">
        <v>3.3766999999999998E-2</v>
      </c>
      <c r="D903" s="17">
        <v>20.549999999999997</v>
      </c>
      <c r="E903" s="17">
        <v>14.234999999999999</v>
      </c>
      <c r="F903">
        <v>4.9439999999999998E-2</v>
      </c>
      <c r="G903" s="40"/>
      <c r="H903" s="17">
        <v>1300.5</v>
      </c>
      <c r="I903" s="40"/>
      <c r="J903" s="40"/>
      <c r="K903" s="40"/>
      <c r="N903" s="15"/>
      <c r="O903" s="21"/>
      <c r="P903" s="13"/>
    </row>
    <row r="904" spans="1:16">
      <c r="A904" s="16">
        <v>42851</v>
      </c>
      <c r="B904" s="17">
        <v>51.674999999999997</v>
      </c>
      <c r="C904" s="17">
        <v>3.2846E-2</v>
      </c>
      <c r="D904" s="17">
        <v>19.585000000000001</v>
      </c>
      <c r="E904" s="17">
        <v>15.175000000000001</v>
      </c>
      <c r="F904">
        <v>4.3534500000000004E-2</v>
      </c>
      <c r="G904" s="40"/>
      <c r="H904" s="17">
        <v>1280.3800000000001</v>
      </c>
      <c r="I904" s="40"/>
      <c r="J904" s="40"/>
      <c r="K904" s="40"/>
      <c r="N904" s="15"/>
      <c r="O904" s="21"/>
      <c r="P904" s="13"/>
    </row>
    <row r="905" spans="1:16">
      <c r="A905" s="16">
        <v>42850</v>
      </c>
      <c r="B905" s="17">
        <v>50.185000000000002</v>
      </c>
      <c r="C905" s="17">
        <v>3.25615E-2</v>
      </c>
      <c r="D905" s="17">
        <v>19.73</v>
      </c>
      <c r="E905" s="17">
        <v>14.835000000000001</v>
      </c>
      <c r="F905">
        <v>3.6514499999999998E-2</v>
      </c>
      <c r="G905" s="40"/>
      <c r="H905" s="17">
        <v>1258.7750000000001</v>
      </c>
      <c r="I905" s="40"/>
      <c r="J905" s="40"/>
      <c r="K905" s="40"/>
      <c r="N905" s="15"/>
      <c r="O905" s="21"/>
      <c r="P905" s="13"/>
    </row>
    <row r="906" spans="1:16">
      <c r="A906" s="16">
        <v>42849</v>
      </c>
      <c r="B906" s="17">
        <v>49.524999999999999</v>
      </c>
      <c r="C906" s="17">
        <v>3.1087499999999997E-2</v>
      </c>
      <c r="D906" s="17">
        <v>19.810000000000002</v>
      </c>
      <c r="E906" s="17">
        <v>14.15</v>
      </c>
      <c r="F906">
        <v>3.2523999999999997E-2</v>
      </c>
      <c r="G906" s="40"/>
      <c r="H906" s="17">
        <v>1230.2850000000001</v>
      </c>
      <c r="I906" s="40"/>
      <c r="J906" s="40"/>
      <c r="K906" s="40"/>
      <c r="N906" s="15"/>
      <c r="O906" s="21"/>
      <c r="P906" s="13"/>
    </row>
    <row r="907" spans="1:16">
      <c r="A907" s="16">
        <v>42848</v>
      </c>
      <c r="B907" s="17">
        <v>48.74</v>
      </c>
      <c r="C907" s="17">
        <v>3.1357999999999997E-2</v>
      </c>
      <c r="D907" s="17">
        <v>19.925000000000001</v>
      </c>
      <c r="E907" s="17">
        <v>13.68</v>
      </c>
      <c r="F907">
        <v>3.0993E-2</v>
      </c>
      <c r="G907" s="40"/>
      <c r="H907" s="17">
        <v>1218.0700000000002</v>
      </c>
      <c r="I907" s="40"/>
      <c r="J907" s="40"/>
      <c r="K907" s="40"/>
      <c r="N907" s="15"/>
      <c r="O907" s="21"/>
      <c r="P907" s="13"/>
    </row>
    <row r="908" spans="1:16">
      <c r="A908" s="16">
        <v>42847</v>
      </c>
      <c r="B908" s="17">
        <v>48.46</v>
      </c>
      <c r="C908" s="17">
        <v>3.2350500000000004E-2</v>
      </c>
      <c r="D908" s="17">
        <v>20.244999999999997</v>
      </c>
      <c r="E908" s="17">
        <v>12.09</v>
      </c>
      <c r="F908">
        <v>3.2284500000000001E-2</v>
      </c>
      <c r="G908" s="40"/>
      <c r="H908" s="17">
        <v>1222.0149999999999</v>
      </c>
      <c r="I908" s="40"/>
      <c r="J908" s="40"/>
      <c r="K908" s="40"/>
      <c r="N908" s="15"/>
      <c r="O908" s="21"/>
      <c r="P908" s="13"/>
    </row>
    <row r="909" spans="1:16">
      <c r="A909" s="16">
        <v>42846</v>
      </c>
      <c r="B909" s="17">
        <v>49.65</v>
      </c>
      <c r="C909" s="17">
        <v>3.1629999999999998E-2</v>
      </c>
      <c r="D909" s="17">
        <v>20.045000000000002</v>
      </c>
      <c r="E909" s="17">
        <v>10.85</v>
      </c>
      <c r="F909">
        <v>3.0209E-2</v>
      </c>
      <c r="G909" s="40"/>
      <c r="H909" s="17">
        <v>1225.75</v>
      </c>
      <c r="I909" s="40"/>
      <c r="J909" s="40"/>
      <c r="K909" s="40"/>
      <c r="N909" s="15"/>
      <c r="O909" s="21"/>
      <c r="P909" s="13"/>
    </row>
    <row r="910" spans="1:16">
      <c r="A910" s="16">
        <v>42845</v>
      </c>
      <c r="B910" s="17">
        <v>49.06</v>
      </c>
      <c r="C910" s="17">
        <v>2.9052000000000001E-2</v>
      </c>
      <c r="D910" s="17">
        <v>20.57</v>
      </c>
      <c r="E910" s="17">
        <v>10.125</v>
      </c>
      <c r="F910">
        <v>3.0703000000000001E-2</v>
      </c>
      <c r="G910" s="40"/>
      <c r="H910" s="17">
        <v>1224.5999999999999</v>
      </c>
      <c r="I910" s="40"/>
      <c r="J910" s="40"/>
      <c r="K910" s="40"/>
      <c r="N910" s="15"/>
      <c r="O910" s="21"/>
      <c r="P910" s="13"/>
    </row>
    <row r="911" spans="1:16">
      <c r="A911" s="16">
        <v>42844</v>
      </c>
      <c r="B911" s="17">
        <v>50.84</v>
      </c>
      <c r="C911" s="17">
        <v>3.1537000000000003E-2</v>
      </c>
      <c r="D911" s="17">
        <v>20.675000000000001</v>
      </c>
      <c r="E911" s="17">
        <v>9.9699999999999989</v>
      </c>
      <c r="F911">
        <v>3.4401000000000001E-2</v>
      </c>
      <c r="G911" s="40"/>
      <c r="H911" s="17">
        <v>1210.2950000000001</v>
      </c>
      <c r="I911" s="40"/>
      <c r="J911" s="40"/>
      <c r="K911" s="40"/>
      <c r="N911" s="15"/>
      <c r="O911" s="21"/>
      <c r="P911" s="13"/>
    </row>
    <row r="912" spans="1:16">
      <c r="A912" s="16">
        <v>42843</v>
      </c>
      <c r="B912" s="17">
        <v>49.674999999999997</v>
      </c>
      <c r="C912" s="17">
        <v>3.3443500000000001E-2</v>
      </c>
      <c r="D912" s="17">
        <v>20.810000000000002</v>
      </c>
      <c r="E912" s="17">
        <v>10.455</v>
      </c>
      <c r="F912">
        <v>2.7154500000000002E-2</v>
      </c>
      <c r="G912" s="40"/>
      <c r="H912" s="17">
        <v>1205.67</v>
      </c>
      <c r="I912" s="40"/>
      <c r="J912" s="40"/>
      <c r="K912" s="40"/>
      <c r="N912" s="15"/>
      <c r="O912" s="21"/>
      <c r="P912" s="13"/>
    </row>
    <row r="913" spans="1:16">
      <c r="A913" s="16">
        <v>42842</v>
      </c>
      <c r="B913" s="17">
        <v>48.704999999999998</v>
      </c>
      <c r="C913" s="17">
        <v>3.3507499999999996E-2</v>
      </c>
      <c r="D913" s="17">
        <v>20.655000000000001</v>
      </c>
      <c r="E913" s="17">
        <v>10.785</v>
      </c>
      <c r="F913">
        <v>2.51025E-2</v>
      </c>
      <c r="G913" s="40"/>
      <c r="H913" s="17">
        <v>1183.7750000000001</v>
      </c>
      <c r="I913" s="40"/>
      <c r="J913" s="40"/>
      <c r="K913" s="40"/>
      <c r="N913" s="15"/>
      <c r="O913" s="21"/>
      <c r="P913" s="13"/>
    </row>
    <row r="914" spans="1:16">
      <c r="A914" s="16">
        <v>42841</v>
      </c>
      <c r="B914" s="17">
        <v>49.09</v>
      </c>
      <c r="C914" s="17">
        <v>3.3598000000000003E-2</v>
      </c>
      <c r="D914" s="17">
        <v>20.535</v>
      </c>
      <c r="E914" s="17">
        <v>10.785</v>
      </c>
      <c r="F914">
        <v>2.4010999999999998E-2</v>
      </c>
      <c r="G914" s="40"/>
      <c r="H914" s="17">
        <v>1179.915</v>
      </c>
      <c r="I914" s="40"/>
      <c r="J914" s="40"/>
      <c r="K914" s="40"/>
      <c r="N914" s="15"/>
      <c r="O914" s="21"/>
      <c r="P914" s="13"/>
    </row>
    <row r="915" spans="1:16">
      <c r="A915" s="16">
        <v>42840</v>
      </c>
      <c r="B915" s="17">
        <v>48.61</v>
      </c>
      <c r="C915" s="17">
        <v>3.3778500000000003E-2</v>
      </c>
      <c r="D915" s="17">
        <v>20.72</v>
      </c>
      <c r="E915" s="17">
        <v>10.6</v>
      </c>
      <c r="F915">
        <v>2.40485E-2</v>
      </c>
      <c r="G915" s="40"/>
      <c r="H915" s="17">
        <v>1176.48</v>
      </c>
      <c r="I915" s="40"/>
      <c r="J915" s="40"/>
      <c r="K915" s="40"/>
      <c r="N915" s="15"/>
      <c r="O915" s="21"/>
      <c r="P915" s="13"/>
    </row>
    <row r="916" spans="1:16">
      <c r="A916" s="16">
        <v>42839</v>
      </c>
      <c r="B916" s="17">
        <v>50.01</v>
      </c>
      <c r="C916" s="17">
        <v>3.4056500000000003E-2</v>
      </c>
      <c r="D916" s="17">
        <v>20.734999999999999</v>
      </c>
      <c r="E916" s="17">
        <v>10.094999999999999</v>
      </c>
      <c r="F916">
        <v>2.1622499999999999E-2</v>
      </c>
      <c r="G916" s="40"/>
      <c r="H916" s="17">
        <v>1175.2950000000001</v>
      </c>
      <c r="I916" s="40"/>
      <c r="J916" s="40"/>
      <c r="K916" s="40"/>
      <c r="N916" s="15"/>
      <c r="O916" s="21"/>
      <c r="P916" s="13"/>
    </row>
    <row r="917" spans="1:16">
      <c r="A917" s="16">
        <v>42838</v>
      </c>
      <c r="B917" s="17">
        <v>48.61</v>
      </c>
      <c r="C917" s="17">
        <v>3.45175E-2</v>
      </c>
      <c r="D917" s="17">
        <v>21.759999999999998</v>
      </c>
      <c r="E917" s="17">
        <v>10.35</v>
      </c>
      <c r="F917">
        <v>2.1117E-2</v>
      </c>
      <c r="G917" s="40"/>
      <c r="H917" s="17">
        <v>1181.165</v>
      </c>
      <c r="I917" s="40"/>
      <c r="J917" s="40"/>
      <c r="K917" s="40"/>
      <c r="N917" s="15"/>
      <c r="O917" s="21"/>
      <c r="P917" s="13"/>
    </row>
    <row r="918" spans="1:16">
      <c r="A918" s="16">
        <v>42837</v>
      </c>
      <c r="B918" s="17">
        <v>45.344999999999999</v>
      </c>
      <c r="C918" s="17">
        <v>3.3635499999999999E-2</v>
      </c>
      <c r="D918" s="17">
        <v>21.68</v>
      </c>
      <c r="E918" s="17">
        <v>9.9450000000000003</v>
      </c>
      <c r="F918">
        <v>2.0224499999999999E-2</v>
      </c>
      <c r="G918" s="40"/>
      <c r="H918" s="17">
        <v>1201.95</v>
      </c>
      <c r="I918" s="40"/>
      <c r="J918" s="40"/>
      <c r="K918" s="40"/>
      <c r="N918" s="15"/>
      <c r="O918" s="21"/>
      <c r="P918" s="13"/>
    </row>
    <row r="919" spans="1:16">
      <c r="A919" s="16">
        <v>42836</v>
      </c>
      <c r="B919" s="17">
        <v>43.875</v>
      </c>
      <c r="C919" s="17">
        <v>3.3305500000000002E-2</v>
      </c>
      <c r="D919" s="17">
        <v>21.505000000000003</v>
      </c>
      <c r="E919" s="17">
        <v>8.9699999999999989</v>
      </c>
      <c r="F919">
        <v>2.0317499999999999E-2</v>
      </c>
      <c r="G919" s="40"/>
      <c r="H919" s="17">
        <v>1197.7649999999999</v>
      </c>
      <c r="I919" s="40"/>
      <c r="J919" s="40"/>
      <c r="K919" s="40"/>
      <c r="N919" s="15"/>
      <c r="O919" s="21"/>
      <c r="P919" s="13"/>
    </row>
    <row r="920" spans="1:16">
      <c r="A920" s="16">
        <v>42835</v>
      </c>
      <c r="B920" s="17">
        <v>43.71</v>
      </c>
      <c r="C920" s="17">
        <v>3.39485E-2</v>
      </c>
      <c r="D920" s="17">
        <v>21.465</v>
      </c>
      <c r="E920" s="17">
        <v>8.6950000000000003</v>
      </c>
      <c r="F920">
        <v>2.0741500000000003E-2</v>
      </c>
      <c r="G920" s="40"/>
      <c r="H920" s="17">
        <v>1184.69</v>
      </c>
      <c r="I920" s="40"/>
      <c r="J920" s="40"/>
      <c r="K920" s="40"/>
      <c r="N920" s="15"/>
      <c r="O920" s="21"/>
      <c r="P920" s="13"/>
    </row>
    <row r="921" spans="1:16">
      <c r="A921" s="16">
        <v>42834</v>
      </c>
      <c r="B921" s="17">
        <v>44.385000000000005</v>
      </c>
      <c r="C921" s="17">
        <v>3.4062999999999996E-2</v>
      </c>
      <c r="D921" s="17">
        <v>20.53</v>
      </c>
      <c r="E921" s="17">
        <v>9.2199999999999989</v>
      </c>
      <c r="F921">
        <v>1.9739E-2</v>
      </c>
      <c r="G921" s="40"/>
      <c r="H921" s="17">
        <v>1184.5349999999999</v>
      </c>
      <c r="I921" s="40"/>
      <c r="J921" s="40"/>
      <c r="K921" s="40"/>
      <c r="N921" s="15"/>
      <c r="O921" s="21"/>
      <c r="P921" s="13"/>
    </row>
    <row r="922" spans="1:16">
      <c r="A922" s="16">
        <v>42833</v>
      </c>
      <c r="B922" s="17">
        <v>43.504999999999995</v>
      </c>
      <c r="C922" s="17">
        <v>3.5913500000000001E-2</v>
      </c>
      <c r="D922" s="17">
        <v>20.23</v>
      </c>
      <c r="E922" s="17">
        <v>9.84</v>
      </c>
      <c r="F922">
        <v>1.7888000000000001E-2</v>
      </c>
      <c r="G922" s="40"/>
      <c r="H922" s="17">
        <v>1173.78</v>
      </c>
      <c r="I922" s="40"/>
      <c r="J922" s="40"/>
      <c r="K922" s="40"/>
      <c r="N922" s="15"/>
      <c r="O922" s="21"/>
      <c r="P922" s="13"/>
    </row>
    <row r="923" spans="1:16">
      <c r="A923" s="16">
        <v>42832</v>
      </c>
      <c r="B923" s="17">
        <v>43.454999999999998</v>
      </c>
      <c r="C923" s="17">
        <v>3.3862000000000003E-2</v>
      </c>
      <c r="D923" s="17">
        <v>19.509999999999998</v>
      </c>
      <c r="E923" s="17">
        <v>9.875</v>
      </c>
      <c r="F923">
        <v>1.7083999999999998E-2</v>
      </c>
      <c r="G923" s="40"/>
      <c r="H923" s="17">
        <v>1174.9850000000001</v>
      </c>
      <c r="I923" s="40"/>
      <c r="J923" s="40"/>
      <c r="K923" s="40"/>
      <c r="N923" s="15"/>
      <c r="O923" s="21"/>
      <c r="P923" s="13"/>
    </row>
    <row r="924" spans="1:16">
      <c r="A924" s="16">
        <v>42831</v>
      </c>
      <c r="B924" s="17">
        <v>45.43</v>
      </c>
      <c r="C924" s="17">
        <v>3.3153000000000002E-2</v>
      </c>
      <c r="D924" s="17">
        <v>19.14</v>
      </c>
      <c r="E924" s="17">
        <v>10.555</v>
      </c>
      <c r="F924">
        <v>1.6953000000000003E-2</v>
      </c>
      <c r="G924" s="40"/>
      <c r="H924" s="17">
        <v>1157.0899999999999</v>
      </c>
      <c r="I924" s="40"/>
      <c r="J924" s="40"/>
      <c r="K924" s="40"/>
      <c r="N924" s="15"/>
      <c r="O924" s="21"/>
      <c r="P924" s="13"/>
    </row>
    <row r="925" spans="1:16">
      <c r="A925" s="16">
        <v>42830</v>
      </c>
      <c r="B925" s="17">
        <v>46.25</v>
      </c>
      <c r="C925" s="17">
        <v>3.7696E-2</v>
      </c>
      <c r="D925" s="17">
        <v>20.6</v>
      </c>
      <c r="E925" s="17">
        <v>9.69</v>
      </c>
      <c r="F925">
        <v>1.7564999999999997E-2</v>
      </c>
      <c r="G925" s="40"/>
      <c r="H925" s="17">
        <v>1124.3600000000001</v>
      </c>
      <c r="I925" s="40"/>
      <c r="J925" s="40"/>
      <c r="K925" s="40"/>
      <c r="N925" s="15"/>
      <c r="O925" s="21"/>
      <c r="P925" s="13"/>
    </row>
    <row r="926" spans="1:16">
      <c r="A926" s="16">
        <v>42829</v>
      </c>
      <c r="B926" s="17">
        <v>44.83</v>
      </c>
      <c r="C926" s="17">
        <v>3.4513000000000002E-2</v>
      </c>
      <c r="D926" s="17">
        <v>20.69</v>
      </c>
      <c r="E926" s="17">
        <v>8.245000000000001</v>
      </c>
      <c r="F926">
        <v>1.8588500000000001E-2</v>
      </c>
      <c r="G926" s="40"/>
      <c r="H926" s="17">
        <v>1138.48</v>
      </c>
      <c r="I926" s="40"/>
      <c r="J926" s="40"/>
      <c r="K926" s="40"/>
      <c r="N926" s="15"/>
      <c r="O926" s="21"/>
      <c r="P926" s="13"/>
    </row>
    <row r="927" spans="1:16">
      <c r="A927" s="16">
        <v>42828</v>
      </c>
      <c r="B927" s="17">
        <v>48.82</v>
      </c>
      <c r="C927" s="17">
        <v>4.4520500000000005E-2</v>
      </c>
      <c r="D927" s="17">
        <v>20.55</v>
      </c>
      <c r="E927" s="17">
        <v>7.94</v>
      </c>
      <c r="F927">
        <v>1.9209999999999998E-2</v>
      </c>
      <c r="G927" s="40"/>
      <c r="H927" s="17">
        <v>1127.345</v>
      </c>
      <c r="I927" s="40"/>
      <c r="J927" s="40"/>
      <c r="K927" s="40"/>
      <c r="N927" s="15"/>
      <c r="O927" s="21"/>
      <c r="P927" s="13"/>
    </row>
    <row r="928" spans="1:16">
      <c r="A928" s="16">
        <v>42827</v>
      </c>
      <c r="B928" s="17">
        <v>51.005000000000003</v>
      </c>
      <c r="C928" s="17">
        <v>4.6568499999999999E-2</v>
      </c>
      <c r="D928" s="17">
        <v>20.759999999999998</v>
      </c>
      <c r="E928" s="17">
        <v>7.2949999999999999</v>
      </c>
      <c r="F928">
        <v>1.7128000000000001E-2</v>
      </c>
      <c r="G928" s="40"/>
      <c r="H928" s="17">
        <v>1091.52</v>
      </c>
      <c r="I928" s="40"/>
      <c r="J928" s="40"/>
      <c r="K928" s="40"/>
      <c r="N928" s="15"/>
      <c r="O928" s="21"/>
      <c r="P928" s="13"/>
    </row>
    <row r="929" spans="1:16">
      <c r="A929" s="16">
        <v>42826</v>
      </c>
      <c r="B929" s="17">
        <v>50.980000000000004</v>
      </c>
      <c r="C929" s="17">
        <v>2.1231E-2</v>
      </c>
      <c r="D929" s="17">
        <v>20.380000000000003</v>
      </c>
      <c r="E929" s="17">
        <v>6.6449999999999996</v>
      </c>
      <c r="F929">
        <v>1.6976999999999999E-2</v>
      </c>
      <c r="G929" s="40"/>
      <c r="H929" s="17">
        <v>1076.405</v>
      </c>
      <c r="I929" s="40"/>
      <c r="J929" s="40"/>
      <c r="K929" s="40"/>
      <c r="N929" s="15"/>
      <c r="O929" s="21"/>
      <c r="P929" s="13"/>
    </row>
    <row r="930" spans="1:16">
      <c r="A930" s="16">
        <v>42825</v>
      </c>
      <c r="B930" s="17">
        <v>51.760000000000005</v>
      </c>
      <c r="C930" s="17">
        <v>1.7412500000000001E-2</v>
      </c>
      <c r="D930" s="17">
        <v>20.52</v>
      </c>
      <c r="E930" s="17">
        <v>6.46</v>
      </c>
      <c r="F930">
        <v>1.4624E-2</v>
      </c>
      <c r="G930" s="40"/>
      <c r="H930" s="17">
        <v>1050.7800000000002</v>
      </c>
      <c r="I930" s="40"/>
      <c r="J930" s="40"/>
      <c r="K930" s="40"/>
      <c r="N930" s="15"/>
      <c r="O930" s="21"/>
      <c r="P930" s="13"/>
    </row>
    <row r="931" spans="1:16">
      <c r="A931" s="16">
        <v>42824</v>
      </c>
      <c r="B931" s="17">
        <v>53.215000000000003</v>
      </c>
      <c r="C931" s="17">
        <v>1.2125500000000001E-2</v>
      </c>
      <c r="D931" s="17">
        <v>20.85</v>
      </c>
      <c r="E931" s="17">
        <v>5.5950000000000006</v>
      </c>
      <c r="F931">
        <v>1.43345E-2</v>
      </c>
      <c r="G931" s="40"/>
      <c r="H931" s="17">
        <v>1034.665</v>
      </c>
      <c r="I931" s="40"/>
      <c r="J931" s="40"/>
      <c r="K931" s="40"/>
      <c r="N931" s="15"/>
      <c r="O931" s="21"/>
      <c r="P931" s="13"/>
    </row>
    <row r="932" spans="1:16">
      <c r="A932" s="16">
        <v>42823</v>
      </c>
      <c r="B932" s="17">
        <v>52.22</v>
      </c>
      <c r="C932" s="17">
        <v>9.8104999999999998E-3</v>
      </c>
      <c r="D932" s="17">
        <v>20.310000000000002</v>
      </c>
      <c r="E932" s="17">
        <v>4.1449999999999996</v>
      </c>
      <c r="F932">
        <v>1.4078500000000001E-2</v>
      </c>
      <c r="G932" s="40"/>
      <c r="H932" s="17">
        <v>1035.5050000000001</v>
      </c>
      <c r="I932" s="40"/>
      <c r="J932" s="40"/>
      <c r="K932" s="40"/>
      <c r="N932" s="15"/>
      <c r="O932" s="21"/>
      <c r="P932" s="13"/>
    </row>
    <row r="933" spans="1:16">
      <c r="A933" s="16">
        <v>42822</v>
      </c>
      <c r="B933" s="17">
        <v>50.335000000000001</v>
      </c>
      <c r="C933" s="17">
        <v>9.4619999999999999E-3</v>
      </c>
      <c r="D933" s="17">
        <v>19.340000000000003</v>
      </c>
      <c r="E933" s="17">
        <v>4.1199999999999992</v>
      </c>
      <c r="F933">
        <v>1.3257999999999999E-2</v>
      </c>
      <c r="G933" s="40"/>
      <c r="H933" s="17">
        <v>1046.19</v>
      </c>
      <c r="I933" s="40"/>
      <c r="J933" s="40"/>
      <c r="K933" s="40"/>
      <c r="N933" s="15"/>
      <c r="O933" s="21"/>
      <c r="P933" s="13"/>
    </row>
    <row r="934" spans="1:16">
      <c r="A934" s="16">
        <v>42821</v>
      </c>
      <c r="B934" s="17">
        <v>51.885000000000005</v>
      </c>
      <c r="C934" s="17">
        <v>9.6039999999999997E-3</v>
      </c>
      <c r="D934" s="17">
        <v>18.905000000000001</v>
      </c>
      <c r="E934" s="17">
        <v>4.09</v>
      </c>
      <c r="F934">
        <v>1.3341499999999999E-2</v>
      </c>
      <c r="G934" s="40"/>
      <c r="H934" s="17">
        <v>1009.19</v>
      </c>
      <c r="I934" s="40"/>
      <c r="J934" s="40"/>
      <c r="K934" s="40"/>
      <c r="N934" s="15"/>
      <c r="O934" s="21"/>
      <c r="P934" s="13"/>
    </row>
    <row r="935" spans="1:16">
      <c r="A935" s="16">
        <v>42820</v>
      </c>
      <c r="B935" s="17">
        <v>51.284999999999997</v>
      </c>
      <c r="C935" s="17">
        <v>9.4594999999999992E-3</v>
      </c>
      <c r="D935" s="17">
        <v>19.93</v>
      </c>
      <c r="E935" s="17">
        <v>4.0649999999999995</v>
      </c>
      <c r="F935">
        <v>1.3379500000000001E-2</v>
      </c>
      <c r="G935" s="40"/>
      <c r="H935" s="17">
        <v>981.07500000000005</v>
      </c>
      <c r="I935" s="40"/>
      <c r="J935" s="40"/>
      <c r="K935" s="40"/>
      <c r="N935" s="15"/>
      <c r="O935" s="21"/>
      <c r="P935" s="13"/>
    </row>
    <row r="936" spans="1:16">
      <c r="A936" s="16">
        <v>42819</v>
      </c>
      <c r="B936" s="17">
        <v>53.58</v>
      </c>
      <c r="C936" s="17">
        <v>9.8754999999999989E-3</v>
      </c>
      <c r="D936" s="17">
        <v>20.58</v>
      </c>
      <c r="E936" s="17">
        <v>4.0449999999999999</v>
      </c>
      <c r="F936">
        <v>1.3084499999999999E-2</v>
      </c>
      <c r="G936" s="40"/>
      <c r="H936" s="17">
        <v>939.73500000000001</v>
      </c>
      <c r="I936" s="40"/>
      <c r="J936" s="40"/>
      <c r="K936" s="40"/>
      <c r="N936" s="15"/>
      <c r="O936" s="21"/>
      <c r="P936" s="13"/>
    </row>
    <row r="937" spans="1:16">
      <c r="A937" s="16">
        <v>42818</v>
      </c>
      <c r="B937" s="17">
        <v>48.89</v>
      </c>
      <c r="C937" s="17">
        <v>9.9799999999999993E-3</v>
      </c>
      <c r="D937" s="17">
        <v>21.57</v>
      </c>
      <c r="E937" s="17">
        <v>4.0350000000000001</v>
      </c>
      <c r="F937">
        <v>1.4503499999999999E-2</v>
      </c>
      <c r="G937" s="40"/>
      <c r="H937" s="17">
        <v>987.41499999999996</v>
      </c>
      <c r="I937" s="40"/>
      <c r="J937" s="40"/>
      <c r="K937" s="40"/>
      <c r="N937" s="15"/>
      <c r="O937" s="21"/>
      <c r="P937" s="13"/>
    </row>
    <row r="938" spans="1:16">
      <c r="A938" s="16">
        <v>42817</v>
      </c>
      <c r="B938" s="17">
        <v>43.66</v>
      </c>
      <c r="C938" s="17">
        <v>8.9199999999999991E-3</v>
      </c>
      <c r="D938" s="17">
        <v>21.564999999999998</v>
      </c>
      <c r="E938" s="17">
        <v>3.96</v>
      </c>
      <c r="F938">
        <v>1.5758000000000001E-2</v>
      </c>
      <c r="G938" s="40"/>
      <c r="H938" s="17">
        <v>1043.47</v>
      </c>
      <c r="I938" s="40"/>
      <c r="J938" s="40"/>
      <c r="K938" s="40"/>
      <c r="N938" s="15"/>
      <c r="O938" s="21"/>
      <c r="P938" s="13"/>
    </row>
    <row r="939" spans="1:16">
      <c r="A939" s="16">
        <v>42816</v>
      </c>
      <c r="B939" s="17">
        <v>43.32</v>
      </c>
      <c r="C939" s="17">
        <v>7.1710000000000003E-3</v>
      </c>
      <c r="D939" s="17">
        <v>21.58</v>
      </c>
      <c r="E939" s="17">
        <v>3.95</v>
      </c>
      <c r="F939">
        <v>1.6476499999999998E-2</v>
      </c>
      <c r="G939" s="40"/>
      <c r="H939" s="17">
        <v>1067.43</v>
      </c>
      <c r="I939" s="40"/>
      <c r="J939" s="40"/>
      <c r="K939" s="40"/>
      <c r="N939" s="15"/>
      <c r="O939" s="21"/>
      <c r="P939" s="13"/>
    </row>
    <row r="940" spans="1:16">
      <c r="A940" s="16">
        <v>42815</v>
      </c>
      <c r="B940" s="17">
        <v>43.884999999999998</v>
      </c>
      <c r="C940" s="17">
        <v>6.9335000000000004E-3</v>
      </c>
      <c r="D940" s="17">
        <v>21.869999999999997</v>
      </c>
      <c r="E940" s="17">
        <v>4.01</v>
      </c>
      <c r="F940">
        <v>1.49765E-2</v>
      </c>
      <c r="G940" s="40"/>
      <c r="H940" s="17">
        <v>1088.895</v>
      </c>
      <c r="I940" s="40"/>
      <c r="J940" s="40"/>
      <c r="K940" s="40"/>
      <c r="N940" s="15"/>
      <c r="O940" s="21"/>
      <c r="P940" s="13"/>
    </row>
    <row r="941" spans="1:16">
      <c r="A941" s="16">
        <v>42814</v>
      </c>
      <c r="B941" s="17">
        <v>45.53</v>
      </c>
      <c r="C941" s="17">
        <v>6.9365E-3</v>
      </c>
      <c r="D941" s="17">
        <v>23.630000000000003</v>
      </c>
      <c r="E941" s="17">
        <v>3.9699999999999998</v>
      </c>
      <c r="F941">
        <v>1.5709500000000001E-2</v>
      </c>
      <c r="G941" s="40"/>
      <c r="H941" s="17">
        <v>1049.855</v>
      </c>
      <c r="I941" s="40"/>
      <c r="J941" s="40"/>
      <c r="K941" s="40"/>
      <c r="N941" s="15"/>
      <c r="O941" s="21"/>
      <c r="P941" s="13"/>
    </row>
    <row r="942" spans="1:16">
      <c r="A942" s="16">
        <v>42813</v>
      </c>
      <c r="B942" s="17">
        <v>41.265000000000001</v>
      </c>
      <c r="C942" s="17">
        <v>6.8770000000000003E-3</v>
      </c>
      <c r="D942" s="17">
        <v>22.36</v>
      </c>
      <c r="E942" s="17">
        <v>3.9649999999999999</v>
      </c>
      <c r="F942">
        <v>1.4423499999999999E-2</v>
      </c>
      <c r="G942" s="40"/>
      <c r="H942" s="17">
        <v>1023.32</v>
      </c>
      <c r="I942" s="40"/>
      <c r="J942" s="40"/>
      <c r="K942" s="40"/>
      <c r="N942" s="15"/>
      <c r="O942" s="21"/>
      <c r="P942" s="13"/>
    </row>
    <row r="943" spans="1:16">
      <c r="A943" s="16">
        <v>42812</v>
      </c>
      <c r="B943" s="17">
        <v>46.87</v>
      </c>
      <c r="C943" s="17">
        <v>6.757E-3</v>
      </c>
      <c r="D943" s="17">
        <v>20.435000000000002</v>
      </c>
      <c r="E943" s="17">
        <v>4.01</v>
      </c>
      <c r="F943">
        <v>1.1783E-2</v>
      </c>
      <c r="G943" s="40"/>
      <c r="H943" s="17">
        <v>1035.865</v>
      </c>
      <c r="I943" s="40"/>
      <c r="J943" s="40"/>
      <c r="K943" s="40"/>
      <c r="N943" s="15"/>
      <c r="O943" s="21"/>
      <c r="P943" s="13"/>
    </row>
    <row r="944" spans="1:16">
      <c r="A944" s="16">
        <v>42811</v>
      </c>
      <c r="B944" s="17">
        <v>50.519999999999996</v>
      </c>
      <c r="C944" s="17">
        <v>6.1879999999999999E-3</v>
      </c>
      <c r="D944" s="17">
        <v>23.185000000000002</v>
      </c>
      <c r="E944" s="17">
        <v>4.1349999999999998</v>
      </c>
      <c r="F944">
        <v>1.1248500000000002E-2</v>
      </c>
      <c r="G944" s="40"/>
      <c r="H944" s="17">
        <v>1139.865</v>
      </c>
      <c r="I944" s="40"/>
      <c r="J944" s="40"/>
      <c r="K944" s="40"/>
      <c r="N944" s="15"/>
      <c r="O944" s="21"/>
      <c r="P944" s="13"/>
    </row>
    <row r="945" spans="1:16">
      <c r="A945" s="16">
        <v>42810</v>
      </c>
      <c r="B945" s="17">
        <v>41.265000000000001</v>
      </c>
      <c r="C945" s="17">
        <v>6.3109999999999998E-3</v>
      </c>
      <c r="D945" s="17">
        <v>20.88</v>
      </c>
      <c r="E945" s="17">
        <v>4.24</v>
      </c>
      <c r="F945">
        <v>1.1079E-2</v>
      </c>
      <c r="G945" s="40"/>
      <c r="H945" s="17">
        <v>1205.21</v>
      </c>
      <c r="I945" s="40"/>
      <c r="J945" s="40"/>
      <c r="K945" s="40"/>
      <c r="N945" s="15"/>
      <c r="O945" s="21"/>
      <c r="P945" s="13"/>
    </row>
    <row r="946" spans="1:16">
      <c r="A946" s="16">
        <v>42809</v>
      </c>
      <c r="B946" s="17">
        <v>31.855</v>
      </c>
      <c r="C946" s="17">
        <v>6.4004999999999999E-3</v>
      </c>
      <c r="D946" s="17">
        <v>18.520000000000003</v>
      </c>
      <c r="E946" s="17">
        <v>4.09</v>
      </c>
      <c r="F946">
        <v>1.1383000000000001E-2</v>
      </c>
      <c r="G946" s="40"/>
      <c r="H946" s="17">
        <v>1245.6799999999998</v>
      </c>
      <c r="I946" s="40"/>
      <c r="J946" s="40"/>
      <c r="K946" s="40"/>
      <c r="N946" s="15"/>
      <c r="O946" s="21"/>
      <c r="P946" s="13"/>
    </row>
    <row r="947" spans="1:16">
      <c r="A947" s="16">
        <v>42808</v>
      </c>
      <c r="B947" s="17">
        <v>29.25</v>
      </c>
      <c r="C947" s="17">
        <v>6.3414999999999999E-3</v>
      </c>
      <c r="D947" s="17">
        <v>17.754999999999999</v>
      </c>
      <c r="E947" s="17">
        <v>4.09</v>
      </c>
      <c r="F947">
        <v>1.1350499999999999E-2</v>
      </c>
      <c r="G947" s="40"/>
      <c r="H947" s="17">
        <v>1232.7649999999999</v>
      </c>
      <c r="I947" s="40"/>
      <c r="J947" s="40"/>
      <c r="K947" s="40"/>
      <c r="N947" s="15"/>
      <c r="O947" s="21"/>
      <c r="P947" s="13"/>
    </row>
    <row r="948" spans="1:16">
      <c r="A948" s="16">
        <v>42807</v>
      </c>
      <c r="B948" s="17">
        <v>27.05</v>
      </c>
      <c r="C948" s="17">
        <v>6.2924999999999995E-3</v>
      </c>
      <c r="D948" s="17">
        <v>18.005000000000003</v>
      </c>
      <c r="E948" s="17">
        <v>4.04</v>
      </c>
      <c r="F948">
        <v>1.0742E-2</v>
      </c>
      <c r="G948" s="40"/>
      <c r="H948" s="17">
        <v>1227.1999999999998</v>
      </c>
      <c r="I948" s="40"/>
      <c r="J948" s="40"/>
      <c r="K948" s="40"/>
      <c r="N948" s="15"/>
      <c r="O948" s="21"/>
      <c r="P948" s="13"/>
    </row>
    <row r="949" spans="1:16">
      <c r="A949" s="16">
        <v>42806</v>
      </c>
      <c r="B949" s="17">
        <v>22.450000000000003</v>
      </c>
      <c r="C949" s="17">
        <v>6.1995000000000001E-3</v>
      </c>
      <c r="D949" s="17">
        <v>15.79</v>
      </c>
      <c r="E949" s="17">
        <v>3.82</v>
      </c>
      <c r="F949">
        <v>1.0038E-2</v>
      </c>
      <c r="G949" s="40"/>
      <c r="H949" s="17">
        <v>1201.17</v>
      </c>
      <c r="I949" s="40"/>
      <c r="J949" s="40"/>
      <c r="K949" s="40"/>
      <c r="N949" s="15"/>
      <c r="O949" s="21"/>
      <c r="P949" s="13"/>
    </row>
    <row r="950" spans="1:16">
      <c r="A950" s="16">
        <v>42805</v>
      </c>
      <c r="B950" s="17">
        <v>20.48</v>
      </c>
      <c r="C950" s="17">
        <v>6.2564999999999999E-3</v>
      </c>
      <c r="D950" s="17">
        <v>13.885</v>
      </c>
      <c r="E950" s="17">
        <v>3.7949999999999999</v>
      </c>
      <c r="F950">
        <v>9.6114999999999985E-3</v>
      </c>
      <c r="G950" s="40"/>
      <c r="H950" s="17">
        <v>1155.0749999999998</v>
      </c>
      <c r="I950" s="40"/>
      <c r="J950" s="40"/>
      <c r="K950" s="40"/>
      <c r="N950" s="15"/>
      <c r="O950" s="21"/>
      <c r="P950" s="13"/>
    </row>
    <row r="951" spans="1:16">
      <c r="A951" s="16">
        <v>42804</v>
      </c>
      <c r="B951" s="17">
        <v>18.7</v>
      </c>
      <c r="C951" s="17">
        <v>6.2979999999999998E-3</v>
      </c>
      <c r="D951" s="17">
        <v>12.984999999999999</v>
      </c>
      <c r="E951" s="17">
        <v>3.8049999999999997</v>
      </c>
      <c r="F951">
        <v>9.3939999999999996E-3</v>
      </c>
      <c r="G951" s="40"/>
      <c r="H951" s="17">
        <v>1173.8600000000001</v>
      </c>
      <c r="I951" s="40"/>
      <c r="J951" s="40"/>
      <c r="K951" s="40"/>
      <c r="N951" s="15"/>
      <c r="O951" s="21"/>
      <c r="P951" s="13"/>
    </row>
    <row r="952" spans="1:16">
      <c r="A952" s="16">
        <v>42803</v>
      </c>
      <c r="B952" s="17">
        <v>17.255000000000003</v>
      </c>
      <c r="C952" s="17">
        <v>6.5144999999999995E-3</v>
      </c>
      <c r="D952" s="17">
        <v>12.96</v>
      </c>
      <c r="E952" s="17">
        <v>3.8</v>
      </c>
      <c r="F952">
        <v>9.1470000000000006E-3</v>
      </c>
      <c r="G952" s="40"/>
      <c r="H952" s="17">
        <v>1169.345</v>
      </c>
      <c r="I952" s="40"/>
      <c r="J952" s="40"/>
      <c r="K952" s="40"/>
      <c r="N952" s="15"/>
      <c r="O952" s="21"/>
      <c r="P952" s="13"/>
    </row>
    <row r="953" spans="1:16">
      <c r="A953" s="16">
        <v>42802</v>
      </c>
      <c r="B953" s="17">
        <v>18.88</v>
      </c>
      <c r="C953" s="17">
        <v>6.5694999999999998E-3</v>
      </c>
      <c r="D953" s="17">
        <v>13.135000000000002</v>
      </c>
      <c r="E953" s="17">
        <v>3.7850000000000001</v>
      </c>
      <c r="F953">
        <v>1.0142E-2</v>
      </c>
      <c r="G953" s="40"/>
      <c r="H953" s="17">
        <v>1190.1199999999999</v>
      </c>
      <c r="I953" s="40"/>
      <c r="J953" s="40"/>
      <c r="K953" s="40"/>
      <c r="N953" s="15"/>
      <c r="O953" s="21"/>
      <c r="P953" s="13"/>
    </row>
    <row r="954" spans="1:16">
      <c r="A954" s="16">
        <v>42801</v>
      </c>
      <c r="B954" s="17">
        <v>19.604999999999997</v>
      </c>
      <c r="C954" s="17">
        <v>6.2754999999999998E-3</v>
      </c>
      <c r="D954" s="17">
        <v>14.48</v>
      </c>
      <c r="E954" s="17">
        <v>3.855</v>
      </c>
      <c r="F954">
        <v>1.11515E-2</v>
      </c>
      <c r="G954" s="40"/>
      <c r="H954" s="17">
        <v>1240.175</v>
      </c>
      <c r="I954" s="40"/>
      <c r="J954" s="40"/>
      <c r="K954" s="40"/>
      <c r="N954" s="15"/>
      <c r="O954" s="21"/>
      <c r="P954" s="13"/>
    </row>
    <row r="955" spans="1:16">
      <c r="A955" s="16">
        <v>42800</v>
      </c>
      <c r="B955" s="17">
        <v>19.690000000000001</v>
      </c>
      <c r="C955" s="17">
        <v>6.1340000000000006E-3</v>
      </c>
      <c r="D955" s="17">
        <v>15.32</v>
      </c>
      <c r="E955" s="17">
        <v>3.895</v>
      </c>
      <c r="F955">
        <v>1.1452500000000001E-2</v>
      </c>
      <c r="G955" s="40"/>
      <c r="H955" s="17">
        <v>1270.3</v>
      </c>
      <c r="I955" s="40"/>
      <c r="J955" s="40"/>
      <c r="K955" s="40"/>
      <c r="N955" s="15"/>
      <c r="O955" s="21"/>
      <c r="P955" s="13"/>
    </row>
    <row r="956" spans="1:16">
      <c r="A956" s="16">
        <v>42799</v>
      </c>
      <c r="B956" s="17">
        <v>18.96</v>
      </c>
      <c r="C956" s="17">
        <v>6.2589999999999998E-3</v>
      </c>
      <c r="D956" s="17">
        <v>14.54</v>
      </c>
      <c r="E956" s="17">
        <v>3.87</v>
      </c>
      <c r="F956">
        <v>1.0396499999999999E-2</v>
      </c>
      <c r="G956" s="40"/>
      <c r="H956" s="17">
        <v>1252.675</v>
      </c>
      <c r="I956" s="40"/>
      <c r="J956" s="40"/>
      <c r="K956" s="40"/>
      <c r="N956" s="15"/>
      <c r="O956" s="21"/>
      <c r="P956" s="13"/>
    </row>
    <row r="957" spans="1:16">
      <c r="A957" s="16">
        <v>42798</v>
      </c>
      <c r="B957" s="17">
        <v>19.79</v>
      </c>
      <c r="C957" s="17">
        <v>6.3874999999999999E-3</v>
      </c>
      <c r="D957" s="17">
        <v>13.805</v>
      </c>
      <c r="E957" s="17">
        <v>3.8899999999999997</v>
      </c>
      <c r="F957">
        <v>9.2269999999999991E-3</v>
      </c>
      <c r="G957" s="40"/>
      <c r="H957" s="17">
        <v>1254.9549999999999</v>
      </c>
      <c r="I957" s="40"/>
      <c r="J957" s="40"/>
      <c r="K957" s="40"/>
      <c r="N957" s="15"/>
      <c r="O957" s="21"/>
      <c r="P957" s="13"/>
    </row>
    <row r="958" spans="1:16">
      <c r="A958" s="16">
        <v>42797</v>
      </c>
      <c r="B958" s="17">
        <v>19.855</v>
      </c>
      <c r="C958" s="17">
        <v>6.1570000000000001E-3</v>
      </c>
      <c r="D958" s="17">
        <v>13.734999999999999</v>
      </c>
      <c r="E958" s="17">
        <v>3.95</v>
      </c>
      <c r="F958">
        <v>9.3214999999999999E-3</v>
      </c>
      <c r="G958" s="40"/>
      <c r="H958" s="17">
        <v>1265.51</v>
      </c>
      <c r="I958" s="40"/>
      <c r="J958" s="40"/>
      <c r="K958" s="40"/>
      <c r="N958" s="15"/>
      <c r="O958" s="21"/>
      <c r="P958" s="13"/>
    </row>
    <row r="959" spans="1:16">
      <c r="A959" s="16">
        <v>42796</v>
      </c>
      <c r="B959" s="17">
        <v>18.355</v>
      </c>
      <c r="C959" s="17">
        <v>5.8125E-3</v>
      </c>
      <c r="D959" s="17">
        <v>12.715</v>
      </c>
      <c r="E959" s="17">
        <v>3.9450000000000003</v>
      </c>
      <c r="F959">
        <v>8.3665000000000007E-3</v>
      </c>
      <c r="G959" s="40"/>
      <c r="H959" s="17">
        <v>1238.875</v>
      </c>
      <c r="I959" s="40"/>
      <c r="J959" s="40"/>
      <c r="K959" s="40"/>
      <c r="N959" s="15"/>
      <c r="O959" s="21"/>
      <c r="P959" s="13"/>
    </row>
    <row r="960" spans="1:16">
      <c r="A960" s="16">
        <v>42795</v>
      </c>
      <c r="B960" s="17">
        <v>16.61</v>
      </c>
      <c r="C960" s="17">
        <v>5.4594999999999999E-3</v>
      </c>
      <c r="D960" s="17">
        <v>12.515000000000001</v>
      </c>
      <c r="E960" s="17">
        <v>3.7850000000000001</v>
      </c>
      <c r="F960">
        <v>7.6685E-3</v>
      </c>
      <c r="G960" s="40"/>
      <c r="H960" s="17">
        <v>1201.095</v>
      </c>
      <c r="I960" s="40"/>
      <c r="J960" s="40"/>
      <c r="K960" s="40"/>
      <c r="N960" s="15"/>
      <c r="O960" s="21"/>
      <c r="P960" s="13"/>
    </row>
    <row r="961" spans="1:16">
      <c r="A961" s="16">
        <v>42794</v>
      </c>
      <c r="B961" s="17">
        <v>15.754999999999999</v>
      </c>
      <c r="C961" s="17">
        <v>5.5344999999999995E-3</v>
      </c>
      <c r="D961" s="17">
        <v>11.914999999999999</v>
      </c>
      <c r="E961" s="17">
        <v>3.79</v>
      </c>
      <c r="F961">
        <v>6.7239999999999999E-3</v>
      </c>
      <c r="G961" s="40"/>
      <c r="H961" s="17">
        <v>1182.5349999999999</v>
      </c>
      <c r="I961" s="40"/>
      <c r="J961" s="40"/>
      <c r="K961" s="40"/>
      <c r="N961" s="15"/>
      <c r="O961" s="21"/>
      <c r="P961" s="13"/>
    </row>
    <row r="962" spans="1:16">
      <c r="A962" s="16">
        <v>42793</v>
      </c>
      <c r="B962" s="17">
        <v>15.094999999999999</v>
      </c>
      <c r="C962" s="17">
        <v>5.6519999999999999E-3</v>
      </c>
      <c r="D962" s="17">
        <v>11.945</v>
      </c>
      <c r="E962" s="17">
        <v>3.8149999999999999</v>
      </c>
      <c r="F962">
        <v>6.4535E-3</v>
      </c>
      <c r="G962" s="40"/>
      <c r="H962" s="17">
        <v>1172.68</v>
      </c>
      <c r="I962" s="40"/>
      <c r="J962" s="40"/>
      <c r="K962" s="40"/>
      <c r="N962" s="15"/>
      <c r="O962" s="21"/>
      <c r="P962" s="13"/>
    </row>
    <row r="963" spans="1:16">
      <c r="A963" s="16">
        <v>42792</v>
      </c>
      <c r="B963" s="17">
        <v>14.03</v>
      </c>
      <c r="C963" s="17">
        <v>5.692E-3</v>
      </c>
      <c r="D963" s="17">
        <v>11.86</v>
      </c>
      <c r="E963" s="17">
        <v>3.8250000000000002</v>
      </c>
      <c r="F963">
        <v>6.437E-3</v>
      </c>
      <c r="G963" s="40"/>
      <c r="H963" s="17">
        <v>1148.835</v>
      </c>
      <c r="I963" s="40"/>
      <c r="J963" s="40"/>
      <c r="K963" s="40"/>
      <c r="N963" s="15"/>
      <c r="O963" s="21"/>
      <c r="P963" s="13"/>
    </row>
    <row r="964" spans="1:16">
      <c r="A964" s="16">
        <v>42791</v>
      </c>
      <c r="B964" s="17">
        <v>13.39</v>
      </c>
      <c r="C964" s="17">
        <v>5.6854999999999996E-3</v>
      </c>
      <c r="D964" s="17">
        <v>11.91</v>
      </c>
      <c r="E964" s="17">
        <v>3.835</v>
      </c>
      <c r="F964">
        <v>6.4135000000000008E-3</v>
      </c>
      <c r="G964" s="40"/>
      <c r="H964" s="17">
        <v>1149.7199999999998</v>
      </c>
      <c r="I964" s="40"/>
      <c r="J964" s="40"/>
      <c r="K964" s="40"/>
      <c r="N964" s="15"/>
      <c r="O964" s="21"/>
      <c r="P964" s="13"/>
    </row>
    <row r="965" spans="1:16">
      <c r="A965" s="16">
        <v>42790</v>
      </c>
      <c r="B965" s="17">
        <v>13.18</v>
      </c>
      <c r="C965" s="17">
        <v>5.7815000000000002E-3</v>
      </c>
      <c r="D965" s="17">
        <v>12.16</v>
      </c>
      <c r="E965" s="17">
        <v>3.8499999999999996</v>
      </c>
      <c r="F965">
        <v>6.6825000000000001E-3</v>
      </c>
      <c r="G965" s="40"/>
      <c r="H965" s="17">
        <v>1166.1750000000002</v>
      </c>
      <c r="I965" s="40"/>
      <c r="J965" s="40"/>
      <c r="K965" s="40"/>
      <c r="N965" s="15"/>
      <c r="O965" s="21"/>
      <c r="P965" s="13"/>
    </row>
    <row r="966" spans="1:16">
      <c r="A966" s="16">
        <v>42789</v>
      </c>
      <c r="B966" s="17">
        <v>12.905000000000001</v>
      </c>
      <c r="C966" s="17">
        <v>5.8705000000000007E-3</v>
      </c>
      <c r="D966" s="17">
        <v>12.754999999999999</v>
      </c>
      <c r="E966" s="17">
        <v>3.8250000000000002</v>
      </c>
      <c r="F966">
        <v>6.6959999999999997E-3</v>
      </c>
      <c r="G966" s="40"/>
      <c r="H966" s="17">
        <v>1146.79</v>
      </c>
      <c r="I966" s="40"/>
      <c r="J966" s="40"/>
      <c r="K966" s="40"/>
      <c r="N966" s="15"/>
      <c r="O966" s="21"/>
      <c r="P966" s="13"/>
    </row>
    <row r="967" spans="1:16">
      <c r="A967" s="16">
        <v>42788</v>
      </c>
      <c r="B967" s="17">
        <v>12.725</v>
      </c>
      <c r="C967" s="17">
        <v>5.8519999999999996E-3</v>
      </c>
      <c r="D967" s="17">
        <v>12.48</v>
      </c>
      <c r="E967" s="17">
        <v>3.8099999999999996</v>
      </c>
      <c r="F967">
        <v>6.4030000000000007E-3</v>
      </c>
      <c r="G967" s="40"/>
      <c r="H967" s="17">
        <v>1112.97</v>
      </c>
      <c r="I967" s="40"/>
      <c r="J967" s="40"/>
      <c r="K967" s="40"/>
      <c r="N967" s="15"/>
      <c r="O967" s="21"/>
      <c r="P967" s="13"/>
    </row>
    <row r="968" spans="1:16">
      <c r="A968" s="16">
        <v>42787</v>
      </c>
      <c r="B968" s="17">
        <v>12.555</v>
      </c>
      <c r="C968" s="17">
        <v>5.8219999999999999E-3</v>
      </c>
      <c r="D968" s="17">
        <v>12.17</v>
      </c>
      <c r="E968" s="17">
        <v>3.78</v>
      </c>
      <c r="F968">
        <v>6.3265000000000005E-3</v>
      </c>
      <c r="G968" s="40"/>
      <c r="H968" s="17">
        <v>1097.0900000000001</v>
      </c>
      <c r="I968" s="40"/>
      <c r="J968" s="40"/>
      <c r="K968" s="40"/>
      <c r="N968" s="15"/>
      <c r="O968" s="21"/>
      <c r="P968" s="13"/>
    </row>
    <row r="969" spans="1:16">
      <c r="A969" s="16">
        <v>42786</v>
      </c>
      <c r="B969" s="17">
        <v>12.835000000000001</v>
      </c>
      <c r="C969" s="17">
        <v>5.8445000000000007E-3</v>
      </c>
      <c r="D969" s="17">
        <v>12.234999999999999</v>
      </c>
      <c r="E969" s="17">
        <v>3.7649999999999997</v>
      </c>
      <c r="F969">
        <v>6.5234999999999998E-3</v>
      </c>
      <c r="G969" s="40"/>
      <c r="H969" s="17">
        <v>1061.0900000000001</v>
      </c>
      <c r="I969" s="40"/>
      <c r="J969" s="40"/>
      <c r="K969" s="40"/>
      <c r="N969" s="15"/>
      <c r="O969" s="21"/>
      <c r="P969" s="13"/>
    </row>
    <row r="970" spans="1:16">
      <c r="A970" s="16">
        <v>42785</v>
      </c>
      <c r="B970" s="17">
        <v>12.844999999999999</v>
      </c>
      <c r="C970" s="17">
        <v>5.731E-3</v>
      </c>
      <c r="D970" s="17">
        <v>13.185</v>
      </c>
      <c r="E970" s="17">
        <v>3.7650000000000001</v>
      </c>
      <c r="F970">
        <v>6.5950000000000002E-3</v>
      </c>
      <c r="G970" s="40"/>
      <c r="H970" s="17">
        <v>1050.135</v>
      </c>
      <c r="I970" s="40"/>
      <c r="J970" s="40"/>
      <c r="K970" s="40"/>
      <c r="N970" s="15"/>
      <c r="O970" s="21"/>
      <c r="P970" s="13"/>
    </row>
    <row r="971" spans="1:16">
      <c r="A971" s="16">
        <v>42784</v>
      </c>
      <c r="B971" s="17">
        <v>12.77</v>
      </c>
      <c r="C971" s="17">
        <v>5.7204999999999999E-3</v>
      </c>
      <c r="D971" s="17">
        <v>13.33</v>
      </c>
      <c r="E971" s="17">
        <v>3.8049999999999997</v>
      </c>
      <c r="F971">
        <v>6.9145000000000005E-3</v>
      </c>
      <c r="G971" s="40"/>
      <c r="H971" s="17">
        <v>1054.03</v>
      </c>
      <c r="I971" s="40"/>
      <c r="J971" s="40"/>
      <c r="K971" s="40"/>
      <c r="N971" s="15"/>
      <c r="O971" s="21"/>
      <c r="P971" s="13"/>
    </row>
    <row r="972" spans="1:16">
      <c r="A972" s="16">
        <v>42783</v>
      </c>
      <c r="B972" s="17">
        <v>12.905000000000001</v>
      </c>
      <c r="C972" s="17">
        <v>5.9834999999999992E-3</v>
      </c>
      <c r="D972" s="17">
        <v>13.19</v>
      </c>
      <c r="E972" s="17">
        <v>3.8049999999999997</v>
      </c>
      <c r="F972">
        <v>7.0340000000000003E-3</v>
      </c>
      <c r="G972" s="40"/>
      <c r="H972" s="17">
        <v>1039.4050000000002</v>
      </c>
      <c r="I972" s="40"/>
      <c r="J972" s="40"/>
      <c r="K972" s="40"/>
      <c r="N972" s="15"/>
      <c r="O972" s="21"/>
      <c r="P972" s="13"/>
    </row>
    <row r="973" spans="1:16">
      <c r="A973" s="16">
        <v>42782</v>
      </c>
      <c r="B973" s="17">
        <v>12.92</v>
      </c>
      <c r="C973" s="17">
        <v>6.1159999999999999E-3</v>
      </c>
      <c r="D973" s="17">
        <v>13.265000000000001</v>
      </c>
      <c r="E973" s="17">
        <v>3.8</v>
      </c>
      <c r="F973">
        <v>7.0864999999999999E-3</v>
      </c>
      <c r="G973" s="40"/>
      <c r="H973" s="17">
        <v>1020.51</v>
      </c>
      <c r="I973" s="40"/>
      <c r="J973" s="40"/>
      <c r="K973" s="40"/>
      <c r="N973" s="15"/>
      <c r="O973" s="21"/>
      <c r="P973" s="13"/>
    </row>
    <row r="974" spans="1:16">
      <c r="A974" s="16">
        <v>42781</v>
      </c>
      <c r="B974" s="17">
        <v>13.04</v>
      </c>
      <c r="C974" s="17">
        <v>6.1985E-3</v>
      </c>
      <c r="D974" s="17">
        <v>13.31</v>
      </c>
      <c r="E974" s="17">
        <v>3.79</v>
      </c>
      <c r="F974">
        <v>6.888E-3</v>
      </c>
      <c r="G974" s="40"/>
      <c r="H974" s="17">
        <v>1005.21</v>
      </c>
      <c r="I974" s="40"/>
      <c r="J974" s="40"/>
      <c r="K974" s="40"/>
      <c r="N974" s="15"/>
      <c r="O974" s="21"/>
      <c r="P974" s="13"/>
    </row>
    <row r="975" spans="1:16">
      <c r="A975" s="16">
        <v>42780</v>
      </c>
      <c r="B975" s="17">
        <v>12.309999999999999</v>
      </c>
      <c r="C975" s="17">
        <v>6.2959999999999995E-3</v>
      </c>
      <c r="D975" s="17">
        <v>12.654999999999999</v>
      </c>
      <c r="E975" s="17">
        <v>3.74</v>
      </c>
      <c r="F975">
        <v>6.6715000000000003E-3</v>
      </c>
      <c r="G975" s="40"/>
      <c r="H975" s="17">
        <v>998.99</v>
      </c>
      <c r="I975" s="40"/>
      <c r="J975" s="40"/>
      <c r="K975" s="40"/>
      <c r="N975" s="15"/>
      <c r="O975" s="21"/>
      <c r="P975" s="13"/>
    </row>
    <row r="976" spans="1:16">
      <c r="A976" s="16">
        <v>42779</v>
      </c>
      <c r="B976" s="17">
        <v>11.385000000000002</v>
      </c>
      <c r="C976" s="17">
        <v>6.2830000000000004E-3</v>
      </c>
      <c r="D976" s="17">
        <v>12.225</v>
      </c>
      <c r="E976" s="17">
        <v>3.7350000000000003</v>
      </c>
      <c r="F976">
        <v>6.7355000000000002E-3</v>
      </c>
      <c r="G976" s="40"/>
      <c r="H976" s="17">
        <v>989.05</v>
      </c>
      <c r="I976" s="40"/>
      <c r="J976" s="40"/>
      <c r="K976" s="40"/>
      <c r="N976" s="15"/>
      <c r="O976" s="21"/>
      <c r="P976" s="13"/>
    </row>
    <row r="977" spans="1:16">
      <c r="A977" s="16">
        <v>42778</v>
      </c>
      <c r="B977" s="17">
        <v>11.375</v>
      </c>
      <c r="C977" s="17">
        <v>6.3165000000000001E-3</v>
      </c>
      <c r="D977" s="17">
        <v>12.245000000000001</v>
      </c>
      <c r="E977" s="17">
        <v>3.7749999999999999</v>
      </c>
      <c r="F977">
        <v>6.9849999999999999E-3</v>
      </c>
      <c r="G977" s="40"/>
      <c r="H977" s="17">
        <v>1000.8399999999999</v>
      </c>
      <c r="I977" s="40"/>
      <c r="J977" s="40"/>
      <c r="K977" s="40"/>
      <c r="N977" s="15"/>
      <c r="O977" s="21"/>
      <c r="P977" s="13"/>
    </row>
    <row r="978" spans="1:16">
      <c r="A978" s="16">
        <v>42777</v>
      </c>
      <c r="B978" s="17">
        <v>11.36</v>
      </c>
      <c r="C978" s="17">
        <v>6.3339999999999994E-3</v>
      </c>
      <c r="D978" s="17">
        <v>12.185</v>
      </c>
      <c r="E978" s="17">
        <v>3.7850000000000001</v>
      </c>
      <c r="F978">
        <v>6.6379999999999998E-3</v>
      </c>
      <c r="G978" s="40"/>
      <c r="H978" s="17">
        <v>996.06</v>
      </c>
      <c r="I978" s="40"/>
      <c r="J978" s="40"/>
      <c r="K978" s="40"/>
      <c r="N978" s="15"/>
      <c r="O978" s="21"/>
      <c r="P978" s="13"/>
    </row>
    <row r="979" spans="1:16">
      <c r="A979" s="16">
        <v>42776</v>
      </c>
      <c r="B979" s="17">
        <v>11.195</v>
      </c>
      <c r="C979" s="17">
        <v>6.4460000000000003E-3</v>
      </c>
      <c r="D979" s="17">
        <v>11.98</v>
      </c>
      <c r="E979" s="17">
        <v>3.7549999999999999</v>
      </c>
      <c r="F979">
        <v>6.0820000000000006E-3</v>
      </c>
      <c r="G979" s="40"/>
      <c r="H979" s="17">
        <v>972.8</v>
      </c>
      <c r="I979" s="40"/>
      <c r="J979" s="40"/>
      <c r="K979" s="40"/>
      <c r="N979" s="15"/>
      <c r="O979" s="21"/>
      <c r="P979" s="13"/>
    </row>
    <row r="980" spans="1:16">
      <c r="A980" s="16">
        <v>42775</v>
      </c>
      <c r="B980" s="17">
        <v>11.52</v>
      </c>
      <c r="C980" s="17">
        <v>6.3385000000000004E-3</v>
      </c>
      <c r="D980" s="17">
        <v>12.405000000000001</v>
      </c>
      <c r="E980" s="17">
        <v>3.895</v>
      </c>
      <c r="F980">
        <v>6.3999999999999994E-3</v>
      </c>
      <c r="G980" s="40"/>
      <c r="H980" s="17">
        <v>1021.165</v>
      </c>
      <c r="I980" s="40"/>
      <c r="J980" s="40"/>
      <c r="K980" s="40"/>
      <c r="N980" s="15"/>
      <c r="O980" s="21"/>
      <c r="P980" s="13"/>
    </row>
    <row r="981" spans="1:16">
      <c r="A981" s="16">
        <v>42774</v>
      </c>
      <c r="B981" s="17">
        <v>11.585000000000001</v>
      </c>
      <c r="C981" s="17">
        <v>7.1174999999999997E-3</v>
      </c>
      <c r="D981" s="17">
        <v>12.725</v>
      </c>
      <c r="E981" s="17">
        <v>4.0250000000000004</v>
      </c>
      <c r="F981">
        <v>6.8075000000000002E-3</v>
      </c>
      <c r="G981" s="40"/>
      <c r="H981" s="17">
        <v>1058.23</v>
      </c>
      <c r="I981" s="40"/>
      <c r="J981" s="40"/>
      <c r="K981" s="40"/>
      <c r="N981" s="15"/>
      <c r="O981" s="21"/>
      <c r="P981" s="13"/>
    </row>
    <row r="982" spans="1:16">
      <c r="A982" s="16">
        <v>42773</v>
      </c>
      <c r="B982" s="17">
        <v>11.52</v>
      </c>
      <c r="C982" s="17">
        <v>6.4434999999999996E-3</v>
      </c>
      <c r="D982" s="17">
        <v>12.864999999999998</v>
      </c>
      <c r="E982" s="17">
        <v>4.0600000000000005</v>
      </c>
      <c r="F982">
        <v>6.6394999999999996E-3</v>
      </c>
      <c r="G982" s="40"/>
      <c r="H982" s="17">
        <v>1051.0350000000001</v>
      </c>
      <c r="I982" s="40"/>
      <c r="J982" s="40"/>
      <c r="K982" s="40"/>
      <c r="N982" s="15"/>
      <c r="O982" s="21"/>
      <c r="P982" s="13"/>
    </row>
    <row r="983" spans="1:16">
      <c r="A983" s="16">
        <v>42772</v>
      </c>
      <c r="B983" s="17">
        <v>11.414999999999999</v>
      </c>
      <c r="C983" s="17">
        <v>6.4454999999999998E-3</v>
      </c>
      <c r="D983" s="17">
        <v>12.754999999999999</v>
      </c>
      <c r="E983" s="17">
        <v>4.0600000000000005</v>
      </c>
      <c r="F983">
        <v>6.1250000000000002E-3</v>
      </c>
      <c r="G983" s="40"/>
      <c r="H983" s="17">
        <v>1036.4000000000001</v>
      </c>
      <c r="I983" s="40"/>
      <c r="J983" s="40"/>
      <c r="K983" s="40"/>
      <c r="N983" s="15"/>
      <c r="O983" s="21"/>
      <c r="P983" s="13"/>
    </row>
    <row r="984" spans="1:16">
      <c r="A984" s="16">
        <v>42771</v>
      </c>
      <c r="B984" s="17">
        <v>11.465</v>
      </c>
      <c r="C984" s="17">
        <v>6.483E-3</v>
      </c>
      <c r="D984" s="17">
        <v>12.8</v>
      </c>
      <c r="E984" s="17">
        <v>4.0449999999999999</v>
      </c>
      <c r="F984">
        <v>6.6820000000000004E-3</v>
      </c>
      <c r="G984" s="40"/>
      <c r="H984" s="17">
        <v>1033</v>
      </c>
      <c r="I984" s="40"/>
      <c r="J984" s="40"/>
      <c r="K984" s="40"/>
      <c r="N984" s="15"/>
      <c r="O984" s="21"/>
      <c r="P984" s="13"/>
    </row>
    <row r="985" spans="1:16">
      <c r="A985" s="16">
        <v>42770</v>
      </c>
      <c r="B985" s="17">
        <v>11.315000000000001</v>
      </c>
      <c r="C985" s="17">
        <v>6.4784999999999999E-3</v>
      </c>
      <c r="D985" s="17">
        <v>12.775</v>
      </c>
      <c r="E985" s="17">
        <v>4.0599999999999996</v>
      </c>
      <c r="F985">
        <v>7.1135E-3</v>
      </c>
      <c r="G985" s="40"/>
      <c r="H985" s="17">
        <v>1030.53</v>
      </c>
      <c r="I985" s="40"/>
      <c r="J985" s="40"/>
      <c r="K985" s="40"/>
      <c r="N985" s="15"/>
      <c r="O985" s="21"/>
      <c r="P985" s="13"/>
    </row>
    <row r="986" spans="1:16">
      <c r="A986" s="16">
        <v>42769</v>
      </c>
      <c r="B986" s="17">
        <v>10.96</v>
      </c>
      <c r="C986" s="17">
        <v>6.4554999999999994E-3</v>
      </c>
      <c r="D986" s="17">
        <v>12.65</v>
      </c>
      <c r="E986" s="17">
        <v>4.0750000000000002</v>
      </c>
      <c r="F986">
        <v>6.744E-3</v>
      </c>
      <c r="G986" s="40"/>
      <c r="H986" s="17">
        <v>1021.3299999999999</v>
      </c>
      <c r="I986" s="40"/>
      <c r="J986" s="40"/>
      <c r="K986" s="40"/>
      <c r="N986" s="15"/>
      <c r="O986" s="21"/>
      <c r="P986" s="13"/>
    </row>
    <row r="987" spans="1:16">
      <c r="A987" s="16">
        <v>42768</v>
      </c>
      <c r="B987" s="17">
        <v>10.815000000000001</v>
      </c>
      <c r="C987" s="17">
        <v>6.5055E-3</v>
      </c>
      <c r="D987" s="17">
        <v>13.234999999999999</v>
      </c>
      <c r="E987" s="17">
        <v>4.0549999999999997</v>
      </c>
      <c r="F987">
        <v>5.9050000000000005E-3</v>
      </c>
      <c r="G987" s="40"/>
      <c r="H987" s="17">
        <v>998.37</v>
      </c>
      <c r="I987" s="40"/>
      <c r="J987" s="40"/>
      <c r="K987" s="40"/>
      <c r="N987" s="15"/>
      <c r="O987" s="21"/>
      <c r="P987" s="13"/>
    </row>
    <row r="988" spans="1:16">
      <c r="A988" s="16">
        <v>42767</v>
      </c>
      <c r="B988" s="17">
        <v>10.795</v>
      </c>
      <c r="C988" s="17">
        <v>6.4454999999999998E-3</v>
      </c>
      <c r="D988" s="17">
        <v>13.155000000000001</v>
      </c>
      <c r="E988" s="17">
        <v>4.08</v>
      </c>
      <c r="F988">
        <v>5.3559999999999997E-3</v>
      </c>
      <c r="G988" s="40"/>
      <c r="H988" s="17">
        <v>979.92499999999995</v>
      </c>
      <c r="I988" s="40"/>
      <c r="J988" s="40"/>
      <c r="K988" s="40"/>
      <c r="N988" s="15"/>
      <c r="O988" s="21"/>
      <c r="P988" s="13"/>
    </row>
    <row r="989" spans="1:16">
      <c r="A989" s="16">
        <v>42766</v>
      </c>
      <c r="B989" s="17">
        <v>10.655000000000001</v>
      </c>
      <c r="C989" s="17">
        <v>6.3540000000000003E-3</v>
      </c>
      <c r="D989" s="17">
        <v>12.98</v>
      </c>
      <c r="E989" s="17">
        <v>4.0599999999999996</v>
      </c>
      <c r="F989">
        <v>5.2304999999999999E-3</v>
      </c>
      <c r="G989" s="40"/>
      <c r="H989" s="17">
        <v>946.49</v>
      </c>
      <c r="I989" s="40"/>
      <c r="J989" s="40"/>
      <c r="K989" s="40"/>
      <c r="N989" s="15"/>
      <c r="O989" s="21"/>
      <c r="P989" s="13"/>
    </row>
    <row r="990" spans="1:16">
      <c r="A990" s="16">
        <v>42765</v>
      </c>
      <c r="B990" s="17">
        <v>10.600000000000001</v>
      </c>
      <c r="C990" s="17">
        <v>6.4104999999999995E-3</v>
      </c>
      <c r="D990" s="17">
        <v>12.775</v>
      </c>
      <c r="E990" s="17">
        <v>3.9399999999999995</v>
      </c>
      <c r="F990">
        <v>5.1710000000000002E-3</v>
      </c>
      <c r="G990" s="40"/>
      <c r="H990" s="17">
        <v>921.26</v>
      </c>
      <c r="I990" s="40"/>
      <c r="J990" s="40"/>
      <c r="K990" s="40"/>
      <c r="N990" s="15"/>
      <c r="O990" s="21"/>
      <c r="P990" s="13"/>
    </row>
    <row r="991" spans="1:16">
      <c r="A991" s="16">
        <v>42764</v>
      </c>
      <c r="B991" s="17">
        <v>10.565000000000001</v>
      </c>
      <c r="C991" s="17">
        <v>6.3899999999999998E-3</v>
      </c>
      <c r="D991" s="17">
        <v>12.905000000000001</v>
      </c>
      <c r="E991" s="17">
        <v>3.8499999999999996</v>
      </c>
      <c r="F991">
        <v>5.1704999999999997E-3</v>
      </c>
      <c r="G991" s="40"/>
      <c r="H991" s="17">
        <v>921.28499999999997</v>
      </c>
      <c r="I991" s="40"/>
      <c r="J991" s="40"/>
      <c r="K991" s="40"/>
      <c r="N991" s="15"/>
      <c r="O991" s="21"/>
      <c r="P991" s="13"/>
    </row>
    <row r="992" spans="1:16">
      <c r="A992" s="16">
        <v>42763</v>
      </c>
      <c r="B992" s="17">
        <v>10.559999999999999</v>
      </c>
      <c r="C992" s="17">
        <v>6.3709999999999999E-3</v>
      </c>
      <c r="D992" s="17">
        <v>12.555</v>
      </c>
      <c r="E992" s="17">
        <v>3.855</v>
      </c>
      <c r="F992">
        <v>4.973E-3</v>
      </c>
      <c r="G992" s="40"/>
      <c r="H992" s="17">
        <v>921.8599999999999</v>
      </c>
      <c r="I992" s="40"/>
      <c r="J992" s="40"/>
      <c r="K992" s="40"/>
      <c r="N992" s="15"/>
      <c r="O992" s="21"/>
      <c r="P992" s="13"/>
    </row>
    <row r="993" spans="1:16">
      <c r="A993" s="16">
        <v>42762</v>
      </c>
      <c r="B993" s="17">
        <v>10.594999999999999</v>
      </c>
      <c r="C993" s="17">
        <v>6.5729999999999998E-3</v>
      </c>
      <c r="D993" s="17">
        <v>11.955</v>
      </c>
      <c r="E993" s="17">
        <v>3.835</v>
      </c>
      <c r="F993">
        <v>5.4935000000000001E-3</v>
      </c>
      <c r="G993" s="40"/>
      <c r="H993" s="17">
        <v>919.53500000000008</v>
      </c>
      <c r="I993" s="40"/>
      <c r="J993" s="40"/>
      <c r="K993" s="40"/>
      <c r="N993" s="15"/>
      <c r="O993" s="21"/>
      <c r="P993" s="13"/>
    </row>
    <row r="994" spans="1:16">
      <c r="A994" s="16">
        <v>42761</v>
      </c>
      <c r="B994" s="17">
        <v>10.620000000000001</v>
      </c>
      <c r="C994" s="17">
        <v>6.7489999999999998E-3</v>
      </c>
      <c r="D994" s="17">
        <v>11.940000000000001</v>
      </c>
      <c r="E994" s="17">
        <v>3.7749999999999999</v>
      </c>
      <c r="F994">
        <v>4.8145000000000002E-3</v>
      </c>
      <c r="G994" s="40"/>
      <c r="H994" s="17">
        <v>910.77500000000009</v>
      </c>
      <c r="I994" s="40"/>
      <c r="J994" s="40"/>
      <c r="K994" s="40"/>
      <c r="N994" s="15"/>
      <c r="O994" s="21"/>
      <c r="P994" s="13"/>
    </row>
    <row r="995" spans="1:16">
      <c r="A995" s="16">
        <v>42760</v>
      </c>
      <c r="B995" s="17">
        <v>10.62</v>
      </c>
      <c r="C995" s="17">
        <v>6.5420000000000001E-3</v>
      </c>
      <c r="D995" s="17">
        <v>11.71</v>
      </c>
      <c r="E995" s="17">
        <v>3.7450000000000001</v>
      </c>
      <c r="F995">
        <v>4.4004999999999999E-3</v>
      </c>
      <c r="G995" s="40"/>
      <c r="H995" s="17">
        <v>897.47</v>
      </c>
      <c r="I995" s="40"/>
      <c r="J995" s="40"/>
      <c r="K995" s="40"/>
      <c r="N995" s="15"/>
      <c r="O995" s="21"/>
      <c r="P995" s="13"/>
    </row>
    <row r="996" spans="1:16">
      <c r="A996" s="16">
        <v>42759</v>
      </c>
      <c r="B996" s="17">
        <v>10.75</v>
      </c>
      <c r="C996" s="17">
        <v>6.6259999999999999E-3</v>
      </c>
      <c r="D996" s="17">
        <v>12.02</v>
      </c>
      <c r="E996" s="17">
        <v>3.8099999999999996</v>
      </c>
      <c r="F996">
        <v>3.8600000000000001E-3</v>
      </c>
      <c r="G996" s="40"/>
      <c r="H996" s="17">
        <v>908.22</v>
      </c>
      <c r="I996" s="40"/>
      <c r="J996" s="40"/>
      <c r="K996" s="40"/>
      <c r="N996" s="15"/>
      <c r="O996" s="21"/>
      <c r="P996" s="13"/>
    </row>
    <row r="997" spans="1:16">
      <c r="A997" s="16">
        <v>42758</v>
      </c>
      <c r="B997" s="17">
        <v>10.775</v>
      </c>
      <c r="C997" s="17">
        <v>6.6984999999999996E-3</v>
      </c>
      <c r="D997" s="17">
        <v>12.17</v>
      </c>
      <c r="E997" s="17">
        <v>3.84</v>
      </c>
      <c r="F997">
        <v>3.6909999999999998E-3</v>
      </c>
      <c r="G997" s="40"/>
      <c r="H997" s="17">
        <v>922.505</v>
      </c>
      <c r="I997" s="40"/>
      <c r="J997" s="40"/>
      <c r="K997" s="40"/>
      <c r="N997" s="15"/>
      <c r="O997" s="21"/>
      <c r="P997" s="13"/>
    </row>
    <row r="998" spans="1:16">
      <c r="A998" s="16">
        <v>42757</v>
      </c>
      <c r="B998" s="17">
        <v>10.940000000000001</v>
      </c>
      <c r="C998" s="17">
        <v>6.7060000000000002E-3</v>
      </c>
      <c r="D998" s="17">
        <v>12</v>
      </c>
      <c r="E998" s="17">
        <v>3.87</v>
      </c>
      <c r="F998">
        <v>3.6769999999999997E-3</v>
      </c>
      <c r="G998" s="40"/>
      <c r="H998" s="17">
        <v>917.54499999999996</v>
      </c>
      <c r="I998" s="40"/>
      <c r="J998" s="40"/>
      <c r="K998" s="40"/>
      <c r="N998" s="15"/>
      <c r="O998" s="21"/>
      <c r="P998" s="13"/>
    </row>
    <row r="999" spans="1:16">
      <c r="A999" s="16">
        <v>42756</v>
      </c>
      <c r="B999" s="17">
        <v>10.79</v>
      </c>
      <c r="C999" s="17">
        <v>6.7510000000000001E-3</v>
      </c>
      <c r="D999" s="17">
        <v>12.01</v>
      </c>
      <c r="E999" s="17">
        <v>3.9050000000000002</v>
      </c>
      <c r="F999">
        <v>3.6325000000000003E-3</v>
      </c>
      <c r="G999" s="40"/>
      <c r="H999" s="17">
        <v>911.45</v>
      </c>
      <c r="I999" s="40"/>
      <c r="J999" s="40"/>
      <c r="K999" s="40"/>
      <c r="N999" s="15"/>
      <c r="O999" s="21"/>
      <c r="P999" s="13"/>
    </row>
    <row r="1000" spans="1:16">
      <c r="A1000" s="16">
        <v>42755</v>
      </c>
      <c r="B1000" s="17">
        <v>10.574999999999999</v>
      </c>
      <c r="C1000" s="17">
        <v>6.8850000000000005E-3</v>
      </c>
      <c r="D1000" s="17">
        <v>11.96</v>
      </c>
      <c r="E1000" s="17">
        <v>3.875</v>
      </c>
      <c r="F1000">
        <v>3.6099999999999999E-3</v>
      </c>
      <c r="G1000" s="40"/>
      <c r="H1000" s="17">
        <v>893.20499999999993</v>
      </c>
      <c r="I1000" s="40"/>
      <c r="J1000" s="40"/>
      <c r="K1000" s="40"/>
      <c r="N1000" s="15"/>
      <c r="O1000" s="21"/>
      <c r="P1000" s="13"/>
    </row>
    <row r="1001" spans="1:16">
      <c r="A1001" s="16">
        <v>42754</v>
      </c>
      <c r="B1001" s="17">
        <v>10.34</v>
      </c>
      <c r="C1001" s="17">
        <v>6.8555000000000005E-3</v>
      </c>
      <c r="D1001" s="17">
        <v>11.995000000000001</v>
      </c>
      <c r="E1001" s="17">
        <v>3.87</v>
      </c>
      <c r="F1001">
        <v>3.5690000000000001E-3</v>
      </c>
      <c r="G1001" s="40"/>
      <c r="H1001" s="17">
        <v>894.47500000000002</v>
      </c>
      <c r="I1001" s="40"/>
      <c r="J1001" s="40"/>
      <c r="K1001" s="40"/>
      <c r="N1001" s="15"/>
      <c r="O1001" s="21"/>
      <c r="P1001" s="13"/>
    </row>
    <row r="1002" spans="1:16">
      <c r="A1002" s="16">
        <v>42753</v>
      </c>
      <c r="B1002" s="17">
        <v>10.41</v>
      </c>
      <c r="C1002" s="17">
        <v>6.8920000000000006E-3</v>
      </c>
      <c r="D1002" s="17">
        <v>12.135</v>
      </c>
      <c r="E1002" s="17">
        <v>3.8650000000000002</v>
      </c>
      <c r="F1002">
        <v>3.5379999999999999E-3</v>
      </c>
      <c r="G1002" s="40"/>
      <c r="H1002" s="17">
        <v>887.9</v>
      </c>
      <c r="I1002" s="40"/>
      <c r="J1002" s="40"/>
      <c r="K1002" s="40"/>
      <c r="N1002" s="15"/>
      <c r="O1002" s="21"/>
      <c r="P1002" s="13"/>
    </row>
    <row r="1003" spans="1:16">
      <c r="A1003" s="16">
        <v>42752</v>
      </c>
      <c r="B1003" s="17">
        <v>10.125</v>
      </c>
      <c r="C1003" s="17">
        <v>6.7299999999999999E-3</v>
      </c>
      <c r="D1003" s="17">
        <v>11.525</v>
      </c>
      <c r="E1003" s="17">
        <v>3.9000000000000004</v>
      </c>
      <c r="F1003">
        <v>3.6264999999999999E-3</v>
      </c>
      <c r="G1003" s="40"/>
      <c r="H1003" s="17">
        <v>870.68</v>
      </c>
      <c r="I1003" s="40"/>
      <c r="J1003" s="40"/>
      <c r="K1003" s="40"/>
      <c r="N1003" s="15"/>
      <c r="O1003" s="21"/>
      <c r="P1003" s="13"/>
    </row>
    <row r="1004" spans="1:16">
      <c r="A1004" s="16">
        <v>42751</v>
      </c>
      <c r="B1004" s="17">
        <v>9.9050000000000011</v>
      </c>
      <c r="C1004" s="17">
        <v>6.7764999999999995E-3</v>
      </c>
      <c r="D1004" s="17">
        <v>10.625</v>
      </c>
      <c r="E1004" s="17">
        <v>3.915</v>
      </c>
      <c r="F1004">
        <v>3.6985E-3</v>
      </c>
      <c r="G1004" s="40"/>
      <c r="H1004" s="17">
        <v>827.4</v>
      </c>
      <c r="I1004" s="40"/>
      <c r="J1004" s="40"/>
      <c r="K1004" s="40"/>
      <c r="N1004" s="15"/>
      <c r="O1004" s="21"/>
      <c r="P1004" s="13"/>
    </row>
    <row r="1005" spans="1:16">
      <c r="A1005" s="16">
        <v>42750</v>
      </c>
      <c r="B1005" s="17">
        <v>9.9149999999999991</v>
      </c>
      <c r="C1005" s="17">
        <v>6.8255E-3</v>
      </c>
      <c r="D1005" s="17">
        <v>10.535</v>
      </c>
      <c r="E1005" s="17">
        <v>3.915</v>
      </c>
      <c r="F1005">
        <v>3.6404999999999996E-3</v>
      </c>
      <c r="G1005" s="40"/>
      <c r="H1005" s="17">
        <v>818.08999999999992</v>
      </c>
      <c r="I1005" s="40"/>
      <c r="J1005" s="40"/>
      <c r="K1005" s="40"/>
      <c r="N1005" s="15"/>
      <c r="O1005" s="21"/>
      <c r="P1005" s="13"/>
    </row>
    <row r="1006" spans="1:16">
      <c r="A1006" s="16">
        <v>42749</v>
      </c>
      <c r="B1006" s="17">
        <v>9.84</v>
      </c>
      <c r="C1006" s="17">
        <v>6.7285000000000001E-3</v>
      </c>
      <c r="D1006" s="17">
        <v>11.34</v>
      </c>
      <c r="E1006" s="17">
        <v>3.91</v>
      </c>
      <c r="F1006">
        <v>3.6310000000000001E-3</v>
      </c>
      <c r="G1006" s="40"/>
      <c r="H1006" s="17">
        <v>823.77500000000009</v>
      </c>
      <c r="I1006" s="40"/>
      <c r="J1006" s="40"/>
      <c r="K1006" s="40"/>
      <c r="N1006" s="15"/>
      <c r="O1006" s="21"/>
      <c r="P1006" s="13"/>
    </row>
    <row r="1007" spans="1:16">
      <c r="A1007" s="16">
        <v>42748</v>
      </c>
      <c r="B1007" s="17">
        <v>9.84</v>
      </c>
      <c r="C1007" s="17">
        <v>6.5299999999999993E-3</v>
      </c>
      <c r="D1007" s="17">
        <v>11.52</v>
      </c>
      <c r="E1007" s="17">
        <v>3.88</v>
      </c>
      <c r="F1007">
        <v>3.5275000000000003E-3</v>
      </c>
      <c r="G1007" s="40"/>
      <c r="H1007" s="17">
        <v>804.5</v>
      </c>
      <c r="I1007" s="40"/>
      <c r="J1007" s="40"/>
      <c r="K1007" s="40"/>
      <c r="N1007" s="15"/>
      <c r="O1007" s="21"/>
      <c r="P1007" s="13"/>
    </row>
    <row r="1008" spans="1:16">
      <c r="A1008" s="16">
        <v>42747</v>
      </c>
      <c r="B1008" s="17">
        <v>9.9</v>
      </c>
      <c r="C1008" s="17">
        <v>6.6010000000000001E-3</v>
      </c>
      <c r="D1008" s="17">
        <v>11.645</v>
      </c>
      <c r="E1008" s="17">
        <v>3.8999999999999995</v>
      </c>
      <c r="F1008">
        <v>3.4115E-3</v>
      </c>
      <c r="G1008" s="40"/>
      <c r="H1008" s="17">
        <v>791.005</v>
      </c>
      <c r="I1008" s="40"/>
      <c r="J1008" s="40"/>
      <c r="K1008" s="40"/>
      <c r="N1008" s="15"/>
      <c r="O1008" s="21"/>
      <c r="P1008" s="13"/>
    </row>
    <row r="1009" spans="1:16">
      <c r="A1009" s="16">
        <v>42746</v>
      </c>
      <c r="B1009" s="17">
        <v>10.6</v>
      </c>
      <c r="C1009" s="17">
        <v>6.5164999999999997E-3</v>
      </c>
      <c r="D1009" s="17">
        <v>12.39</v>
      </c>
      <c r="E1009" s="17">
        <v>4.22</v>
      </c>
      <c r="F1009">
        <v>3.4134999999999999E-3</v>
      </c>
      <c r="G1009" s="40"/>
      <c r="H1009" s="17">
        <v>841.11</v>
      </c>
      <c r="I1009" s="40"/>
      <c r="J1009" s="40"/>
      <c r="K1009" s="40"/>
      <c r="N1009" s="15"/>
      <c r="O1009" s="21"/>
      <c r="P1009" s="13"/>
    </row>
    <row r="1010" spans="1:16">
      <c r="A1010" s="16">
        <v>42745</v>
      </c>
      <c r="B1010" s="17">
        <v>10.53</v>
      </c>
      <c r="C1010" s="17">
        <v>6.4814999999999994E-3</v>
      </c>
      <c r="D1010" s="17">
        <v>13.684999999999999</v>
      </c>
      <c r="E1010" s="17">
        <v>4.4849999999999994</v>
      </c>
      <c r="F1010">
        <v>3.5804999999999999E-3</v>
      </c>
      <c r="G1010" s="40"/>
      <c r="H1010" s="17">
        <v>907.96499999999992</v>
      </c>
      <c r="I1010" s="40"/>
      <c r="J1010" s="40"/>
      <c r="K1010" s="40"/>
      <c r="N1010" s="15"/>
      <c r="O1010" s="21"/>
      <c r="P1010" s="13"/>
    </row>
    <row r="1011" spans="1:16">
      <c r="A1011" s="16">
        <v>42744</v>
      </c>
      <c r="B1011" s="17">
        <v>10.545</v>
      </c>
      <c r="C1011" s="17">
        <v>6.2104999999999999E-3</v>
      </c>
      <c r="D1011" s="17">
        <v>13.2</v>
      </c>
      <c r="E1011" s="17">
        <v>4.1450000000000005</v>
      </c>
      <c r="F1011">
        <v>3.5100000000000001E-3</v>
      </c>
      <c r="G1011" s="40"/>
      <c r="H1011" s="17">
        <v>896.75</v>
      </c>
      <c r="I1011" s="40"/>
      <c r="J1011" s="40"/>
      <c r="K1011" s="40"/>
      <c r="N1011" s="15"/>
      <c r="O1011" s="21"/>
      <c r="P1011" s="13"/>
    </row>
    <row r="1012" spans="1:16">
      <c r="A1012" s="16">
        <v>42743</v>
      </c>
      <c r="B1012" s="17">
        <v>10.129999999999999</v>
      </c>
      <c r="C1012" s="17">
        <v>6.3074999999999997E-3</v>
      </c>
      <c r="D1012" s="17">
        <v>13.385</v>
      </c>
      <c r="E1012" s="17">
        <v>3.96</v>
      </c>
      <c r="F1012">
        <v>3.4505E-3</v>
      </c>
      <c r="G1012" s="40"/>
      <c r="H1012" s="17">
        <v>914.98500000000001</v>
      </c>
      <c r="I1012" s="40"/>
      <c r="J1012" s="40"/>
      <c r="K1012" s="40"/>
      <c r="N1012" s="15"/>
      <c r="O1012" s="21"/>
      <c r="P1012" s="13"/>
    </row>
    <row r="1013" spans="1:16">
      <c r="A1013" s="16">
        <v>42742</v>
      </c>
      <c r="B1013" s="17">
        <v>10.26</v>
      </c>
      <c r="C1013" s="17">
        <v>6.2684999999999998E-3</v>
      </c>
      <c r="D1013" s="17">
        <v>13.27</v>
      </c>
      <c r="E1013" s="17">
        <v>3.7850000000000001</v>
      </c>
      <c r="F1013">
        <v>3.2884999999999998E-3</v>
      </c>
      <c r="G1013" s="40"/>
      <c r="H1013" s="17">
        <v>866.07500000000005</v>
      </c>
      <c r="I1013" s="40"/>
      <c r="J1013" s="40"/>
      <c r="K1013" s="40"/>
      <c r="N1013" s="15"/>
      <c r="O1013" s="21"/>
      <c r="P1013" s="13"/>
    </row>
    <row r="1014" spans="1:16">
      <c r="A1014" s="16">
        <v>42741</v>
      </c>
      <c r="B1014" s="17">
        <v>10.46</v>
      </c>
      <c r="C1014" s="17">
        <v>6.2515000000000001E-3</v>
      </c>
      <c r="D1014" s="17">
        <v>15.254999999999999</v>
      </c>
      <c r="E1014" s="17">
        <v>4.0949999999999998</v>
      </c>
      <c r="F1014">
        <v>3.4245E-3</v>
      </c>
      <c r="G1014" s="40"/>
      <c r="H1014" s="17">
        <v>965.375</v>
      </c>
      <c r="I1014" s="40"/>
      <c r="J1014" s="40"/>
      <c r="K1014" s="40"/>
      <c r="N1014" s="15"/>
      <c r="O1014" s="21"/>
      <c r="P1014" s="13"/>
    </row>
    <row r="1015" spans="1:16">
      <c r="A1015" s="16">
        <v>42740</v>
      </c>
      <c r="B1015" s="17">
        <v>11.59</v>
      </c>
      <c r="C1015" s="17">
        <v>6.3055000000000003E-3</v>
      </c>
      <c r="D1015" s="17">
        <v>16.939999999999998</v>
      </c>
      <c r="E1015" s="17">
        <v>4.59</v>
      </c>
      <c r="F1015">
        <v>3.6420000000000003E-3</v>
      </c>
      <c r="G1015" s="40"/>
      <c r="H1015" s="17">
        <v>1050.76</v>
      </c>
      <c r="I1015" s="40"/>
      <c r="J1015" s="40"/>
      <c r="K1015" s="40"/>
      <c r="N1015" s="15"/>
      <c r="O1015" s="21"/>
      <c r="P1015" s="13"/>
    </row>
    <row r="1016" spans="1:16">
      <c r="A1016" s="16">
        <v>42739</v>
      </c>
      <c r="B1016" s="17">
        <v>10.495000000000001</v>
      </c>
      <c r="C1016" s="17">
        <v>6.5205000000000003E-3</v>
      </c>
      <c r="D1016" s="17">
        <v>17.234999999999999</v>
      </c>
      <c r="E1016" s="17">
        <v>4.7349999999999994</v>
      </c>
      <c r="F1016">
        <v>3.6359999999999999E-3</v>
      </c>
      <c r="G1016" s="40"/>
      <c r="H1016" s="17">
        <v>1101.9100000000001</v>
      </c>
      <c r="I1016" s="40"/>
      <c r="J1016" s="40"/>
      <c r="K1016" s="40"/>
      <c r="N1016" s="15"/>
      <c r="O1016" s="21"/>
      <c r="P1016" s="13"/>
    </row>
    <row r="1017" spans="1:16">
      <c r="A1017" s="16">
        <v>42738</v>
      </c>
      <c r="B1017" s="17">
        <v>9.1849999999999987</v>
      </c>
      <c r="C1017" s="17">
        <v>6.3350000000000004E-3</v>
      </c>
      <c r="D1017" s="17">
        <v>16.015000000000001</v>
      </c>
      <c r="E1017" s="17">
        <v>4.6449999999999996</v>
      </c>
      <c r="F1017">
        <v>3.4759999999999999E-3</v>
      </c>
      <c r="G1017" s="40"/>
      <c r="H1017" s="17">
        <v>1032.8399999999999</v>
      </c>
      <c r="I1017" s="40"/>
      <c r="J1017" s="40"/>
      <c r="K1017" s="40"/>
      <c r="N1017" s="15"/>
      <c r="O1017" s="21"/>
      <c r="P1017" s="13"/>
    </row>
    <row r="1018" spans="1:16">
      <c r="A1018" s="16">
        <v>42737</v>
      </c>
      <c r="B1018" s="17">
        <v>8.3049999999999997</v>
      </c>
      <c r="C1018" s="17">
        <v>6.3590000000000001E-3</v>
      </c>
      <c r="D1018" s="17">
        <v>15.154999999999999</v>
      </c>
      <c r="E1018" s="17">
        <v>4.6100000000000003</v>
      </c>
      <c r="F1018">
        <v>3.4485000000000002E-3</v>
      </c>
      <c r="G1018" s="40"/>
      <c r="H1018" s="17">
        <v>1014.0450000000001</v>
      </c>
      <c r="I1018" s="40"/>
      <c r="J1018" s="40"/>
      <c r="K1018" s="40"/>
      <c r="N1018" s="15"/>
      <c r="O1018" s="21"/>
      <c r="P1018" s="13"/>
    </row>
    <row r="1019" spans="1:16">
      <c r="A1019" s="16">
        <v>42736</v>
      </c>
      <c r="B1019" s="17">
        <v>8.2250000000000014</v>
      </c>
      <c r="C1019" s="17">
        <v>6.5179999999999995E-3</v>
      </c>
      <c r="D1019" s="17">
        <v>13.795</v>
      </c>
      <c r="E1019" s="17">
        <v>4.4249999999999998</v>
      </c>
      <c r="F1019">
        <v>3.5639999999999999E-3</v>
      </c>
      <c r="G1019" s="40"/>
      <c r="H1019" s="17">
        <v>980.8900000000001</v>
      </c>
      <c r="I1019" s="40"/>
      <c r="J1019" s="40"/>
      <c r="K1019" s="40"/>
      <c r="N1019" s="15"/>
      <c r="O1019" s="21"/>
      <c r="P1019" s="13"/>
    </row>
    <row r="1020" spans="1:16">
      <c r="A1020" s="16">
        <v>42735</v>
      </c>
      <c r="B1020" s="17">
        <v>8.1550000000000011</v>
      </c>
      <c r="C1020" s="17">
        <v>6.4625000000000004E-3</v>
      </c>
      <c r="D1020" s="17">
        <v>13.34</v>
      </c>
      <c r="E1020" s="17">
        <v>4.3450000000000006</v>
      </c>
      <c r="F1020">
        <v>3.7239999999999999E-3</v>
      </c>
      <c r="G1020" s="40"/>
      <c r="H1020" s="17">
        <v>955.49</v>
      </c>
      <c r="I1020" s="40"/>
      <c r="J1020" s="40"/>
      <c r="K1020" s="40"/>
      <c r="N1020" s="15"/>
      <c r="O1020" s="21"/>
      <c r="P1020" s="13"/>
    </row>
    <row r="1021" spans="1:16">
      <c r="A1021" s="16">
        <v>42734</v>
      </c>
      <c r="B1021" s="17">
        <v>8.379999999999999</v>
      </c>
      <c r="C1021" s="17">
        <v>6.3964999999999994E-3</v>
      </c>
      <c r="D1021" s="17">
        <v>12.77</v>
      </c>
      <c r="E1021" s="17">
        <v>4.4249999999999998</v>
      </c>
      <c r="F1021">
        <v>3.6925E-3</v>
      </c>
      <c r="G1021" s="40"/>
      <c r="H1021" s="17">
        <v>953.68000000000006</v>
      </c>
      <c r="I1021" s="40"/>
      <c r="J1021" s="40"/>
      <c r="K1021" s="40"/>
      <c r="N1021" s="15"/>
      <c r="O1021" s="21"/>
      <c r="P1021" s="13"/>
    </row>
    <row r="1022" spans="1:16">
      <c r="A1022" s="16">
        <v>42733</v>
      </c>
      <c r="B1022" s="17">
        <v>8.0350000000000001</v>
      </c>
      <c r="C1022" s="17">
        <v>6.2605000000000004E-3</v>
      </c>
      <c r="D1022" s="17">
        <v>13.315000000000001</v>
      </c>
      <c r="E1022" s="17">
        <v>4.57</v>
      </c>
      <c r="F1022">
        <v>3.62E-3</v>
      </c>
      <c r="G1022" s="40"/>
      <c r="H1022" s="17">
        <v>966.95</v>
      </c>
      <c r="I1022" s="40"/>
      <c r="J1022" s="40"/>
      <c r="K1022" s="40"/>
      <c r="N1022" s="15"/>
      <c r="O1022" s="21"/>
      <c r="P1022" s="13"/>
    </row>
    <row r="1023" spans="1:16">
      <c r="A1023" s="16">
        <v>42732</v>
      </c>
      <c r="B1023" s="17">
        <v>7.3849999999999998</v>
      </c>
      <c r="C1023" s="17">
        <v>6.2310000000000004E-3</v>
      </c>
      <c r="D1023" s="17">
        <v>13.41</v>
      </c>
      <c r="E1023" s="17">
        <v>4.58</v>
      </c>
      <c r="F1023">
        <v>3.4575000000000001E-3</v>
      </c>
      <c r="G1023" s="40"/>
      <c r="H1023" s="17">
        <v>955.375</v>
      </c>
      <c r="I1023" s="40"/>
      <c r="J1023" s="40"/>
      <c r="K1023" s="40"/>
      <c r="N1023" s="15"/>
      <c r="O1023" s="21"/>
      <c r="P1023" s="13"/>
    </row>
    <row r="1024" spans="1:16">
      <c r="A1024" s="16">
        <v>42731</v>
      </c>
      <c r="B1024" s="17">
        <v>7.3000000000000007</v>
      </c>
      <c r="C1024" s="17">
        <v>6.2570000000000004E-3</v>
      </c>
      <c r="D1024" s="17">
        <v>11.65</v>
      </c>
      <c r="E1024" s="17">
        <v>4.4550000000000001</v>
      </c>
      <c r="F1024">
        <v>3.4784999999999998E-3</v>
      </c>
      <c r="G1024" s="40"/>
      <c r="H1024" s="17">
        <v>922.15499999999997</v>
      </c>
      <c r="I1024" s="40"/>
      <c r="J1024" s="40"/>
      <c r="K1024" s="40"/>
      <c r="N1024" s="15"/>
      <c r="O1024" s="21"/>
      <c r="P1024" s="13"/>
    </row>
    <row r="1025" spans="1:16">
      <c r="A1025" s="16">
        <v>42730</v>
      </c>
      <c r="B1025" s="17">
        <v>7.23</v>
      </c>
      <c r="C1025" s="17">
        <v>6.4019999999999997E-3</v>
      </c>
      <c r="D1025" s="17">
        <v>9.9949999999999992</v>
      </c>
      <c r="E1025" s="17">
        <v>4.375</v>
      </c>
      <c r="F1025">
        <v>3.5715E-3</v>
      </c>
      <c r="G1025" s="40"/>
      <c r="H1025" s="17">
        <v>905.04</v>
      </c>
      <c r="I1025" s="40"/>
      <c r="J1025" s="40"/>
      <c r="K1025" s="40"/>
      <c r="N1025" s="15"/>
      <c r="O1025" s="21"/>
      <c r="P1025" s="13"/>
    </row>
    <row r="1026" spans="1:16">
      <c r="A1026" s="16">
        <v>42729</v>
      </c>
      <c r="B1026" s="17">
        <v>7.3</v>
      </c>
      <c r="C1026" s="17">
        <v>6.3934999999999999E-3</v>
      </c>
      <c r="D1026" s="17">
        <v>9.6449999999999996</v>
      </c>
      <c r="E1026" s="17">
        <v>4.3949999999999996</v>
      </c>
      <c r="F1026">
        <v>3.6024999999999998E-3</v>
      </c>
      <c r="G1026" s="40"/>
      <c r="H1026" s="17">
        <v>881.03499999999997</v>
      </c>
      <c r="I1026" s="40"/>
      <c r="J1026" s="40"/>
      <c r="K1026" s="40"/>
      <c r="N1026" s="15"/>
      <c r="O1026" s="21"/>
      <c r="P1026" s="13"/>
    </row>
    <row r="1027" spans="1:16">
      <c r="A1027" s="16">
        <v>42728</v>
      </c>
      <c r="B1027" s="17">
        <v>7.28</v>
      </c>
      <c r="C1027" s="17">
        <v>6.3024999999999999E-3</v>
      </c>
      <c r="D1027" s="17">
        <v>9.625</v>
      </c>
      <c r="E1027" s="17">
        <v>4.5949999999999998</v>
      </c>
      <c r="F1027">
        <v>3.5209999999999998E-3</v>
      </c>
      <c r="G1027" s="40"/>
      <c r="H1027" s="17">
        <v>904.91000000000008</v>
      </c>
      <c r="I1027" s="40"/>
      <c r="J1027" s="40"/>
      <c r="K1027" s="40"/>
      <c r="N1027" s="15"/>
      <c r="O1027" s="21"/>
      <c r="P1027" s="13"/>
    </row>
    <row r="1028" spans="1:16">
      <c r="A1028" s="16">
        <v>42727</v>
      </c>
      <c r="B1028" s="17">
        <v>7.6349999999999998</v>
      </c>
      <c r="C1028" s="17">
        <v>6.3584999999999996E-3</v>
      </c>
      <c r="D1028" s="17">
        <v>9.34</v>
      </c>
      <c r="E1028" s="17">
        <v>4.1850000000000005</v>
      </c>
      <c r="F1028">
        <v>3.6185000000000002E-3</v>
      </c>
      <c r="G1028" s="40"/>
      <c r="H1028" s="17">
        <v>894.9</v>
      </c>
      <c r="I1028" s="40"/>
      <c r="J1028" s="40"/>
      <c r="K1028" s="40"/>
      <c r="N1028" s="15"/>
      <c r="O1028" s="21"/>
      <c r="P1028" s="13"/>
    </row>
    <row r="1029" spans="1:16">
      <c r="A1029" s="16">
        <v>42726</v>
      </c>
      <c r="B1029" s="17">
        <v>7.9050000000000002</v>
      </c>
      <c r="C1029" s="17">
        <v>6.3949999999999996E-3</v>
      </c>
      <c r="D1029" s="17">
        <v>8.8949999999999996</v>
      </c>
      <c r="E1029" s="17">
        <v>3.7050000000000001</v>
      </c>
      <c r="F1029">
        <v>3.594E-3</v>
      </c>
      <c r="G1029" s="40"/>
      <c r="H1029" s="17">
        <v>854.96499999999992</v>
      </c>
      <c r="I1029" s="40"/>
      <c r="J1029" s="40"/>
      <c r="K1029" s="40"/>
      <c r="N1029" s="15"/>
      <c r="O1029" s="21"/>
      <c r="P1029" s="13"/>
    </row>
    <row r="1030" spans="1:16">
      <c r="A1030" s="16">
        <v>42725</v>
      </c>
      <c r="B1030" s="17">
        <v>7.8000000000000007</v>
      </c>
      <c r="C1030" s="17">
        <v>6.4574999999999997E-3</v>
      </c>
      <c r="D1030" s="17">
        <v>8.44</v>
      </c>
      <c r="E1030" s="17">
        <v>3.67</v>
      </c>
      <c r="F1030">
        <v>3.6110000000000001E-3</v>
      </c>
      <c r="G1030" s="40"/>
      <c r="H1030" s="17">
        <v>816.84500000000003</v>
      </c>
      <c r="I1030" s="40"/>
      <c r="J1030" s="40"/>
      <c r="K1030" s="40"/>
      <c r="N1030" s="15"/>
      <c r="O1030" s="21"/>
      <c r="P1030" s="13"/>
    </row>
    <row r="1031" spans="1:16">
      <c r="A1031" s="16">
        <v>42724</v>
      </c>
      <c r="B1031" s="17">
        <v>7.6899999999999995</v>
      </c>
      <c r="C1031" s="17">
        <v>6.5120000000000004E-3</v>
      </c>
      <c r="D1031" s="17">
        <v>8.5449999999999999</v>
      </c>
      <c r="E1031" s="17">
        <v>3.6500000000000004</v>
      </c>
      <c r="F1031">
        <v>3.7619999999999997E-3</v>
      </c>
      <c r="G1031" s="40"/>
      <c r="H1031" s="17">
        <v>796.42000000000007</v>
      </c>
      <c r="I1031" s="40"/>
      <c r="J1031" s="40"/>
      <c r="K1031" s="40"/>
      <c r="N1031" s="15"/>
      <c r="O1031" s="21"/>
      <c r="P1031" s="13"/>
    </row>
    <row r="1032" spans="1:16">
      <c r="A1032" s="16">
        <v>42723</v>
      </c>
      <c r="B1032" s="17">
        <v>7.87</v>
      </c>
      <c r="C1032" s="17">
        <v>6.5579999999999996E-3</v>
      </c>
      <c r="D1032" s="17">
        <v>8.58</v>
      </c>
      <c r="E1032" s="17">
        <v>3.665</v>
      </c>
      <c r="F1032">
        <v>3.8405000000000002E-3</v>
      </c>
      <c r="G1032" s="40"/>
      <c r="H1032" s="17">
        <v>791.96500000000003</v>
      </c>
      <c r="I1032" s="40"/>
      <c r="J1032" s="40"/>
      <c r="K1032" s="40"/>
      <c r="N1032" s="15"/>
      <c r="O1032" s="21"/>
      <c r="P1032" s="13"/>
    </row>
    <row r="1033" spans="1:16">
      <c r="A1033" s="16">
        <v>42722</v>
      </c>
      <c r="B1033" s="17">
        <v>7.8949999999999996</v>
      </c>
      <c r="C1033" s="17">
        <v>6.5564999999999998E-3</v>
      </c>
      <c r="D1033" s="17">
        <v>8.57</v>
      </c>
      <c r="E1033" s="17">
        <v>3.6850000000000001</v>
      </c>
      <c r="F1033">
        <v>3.79E-3</v>
      </c>
      <c r="G1033" s="40"/>
      <c r="H1033" s="17">
        <v>791.38499999999999</v>
      </c>
      <c r="I1033" s="40"/>
      <c r="J1033" s="40"/>
      <c r="K1033" s="40"/>
      <c r="N1033" s="15"/>
      <c r="O1033" s="21"/>
      <c r="P1033" s="13"/>
    </row>
    <row r="1034" spans="1:16">
      <c r="A1034" s="16">
        <v>42721</v>
      </c>
      <c r="B1034" s="17">
        <v>7.8800000000000008</v>
      </c>
      <c r="C1034" s="17">
        <v>6.6230000000000004E-3</v>
      </c>
      <c r="D1034" s="17">
        <v>8.39</v>
      </c>
      <c r="E1034" s="17">
        <v>3.66</v>
      </c>
      <c r="F1034">
        <v>3.5894999999999998E-3</v>
      </c>
      <c r="G1034" s="40"/>
      <c r="H1034" s="17">
        <v>788.68499999999995</v>
      </c>
      <c r="I1034" s="40"/>
      <c r="J1034" s="40"/>
      <c r="K1034" s="40"/>
      <c r="N1034" s="15"/>
      <c r="O1034" s="21"/>
      <c r="P1034" s="13"/>
    </row>
    <row r="1035" spans="1:16">
      <c r="A1035" s="16">
        <v>42720</v>
      </c>
      <c r="B1035" s="17">
        <v>7.8949999999999996</v>
      </c>
      <c r="C1035" s="17">
        <v>6.7260000000000002E-3</v>
      </c>
      <c r="D1035" s="17">
        <v>8.4649999999999999</v>
      </c>
      <c r="E1035" s="17">
        <v>3.63</v>
      </c>
      <c r="F1035">
        <v>3.4970000000000001E-3</v>
      </c>
      <c r="G1035" s="40"/>
      <c r="H1035" s="17">
        <v>781.995</v>
      </c>
      <c r="I1035" s="40"/>
      <c r="J1035" s="40"/>
      <c r="K1035" s="40"/>
      <c r="N1035" s="15"/>
      <c r="O1035" s="21"/>
      <c r="P1035" s="13"/>
    </row>
    <row r="1036" spans="1:16">
      <c r="A1036" s="16">
        <v>42719</v>
      </c>
      <c r="B1036" s="17">
        <v>8.24</v>
      </c>
      <c r="C1036" s="17">
        <v>6.6525000000000004E-3</v>
      </c>
      <c r="D1036" s="17">
        <v>8.4050000000000011</v>
      </c>
      <c r="E1036" s="17">
        <v>3.625</v>
      </c>
      <c r="F1036">
        <v>3.4644999999999997E-3</v>
      </c>
      <c r="G1036" s="40"/>
      <c r="H1036" s="17">
        <v>779.61500000000001</v>
      </c>
      <c r="I1036" s="40"/>
      <c r="J1036" s="40"/>
      <c r="K1036" s="40"/>
      <c r="N1036" s="15"/>
      <c r="O1036" s="21"/>
      <c r="P1036" s="13"/>
    </row>
    <row r="1037" spans="1:16">
      <c r="A1037" s="16">
        <v>42718</v>
      </c>
      <c r="B1037" s="17">
        <v>8.4849999999999994</v>
      </c>
      <c r="C1037" s="17">
        <v>6.7215E-3</v>
      </c>
      <c r="D1037" s="17">
        <v>8.35</v>
      </c>
      <c r="E1037" s="17">
        <v>3.625</v>
      </c>
      <c r="F1037">
        <v>3.4015E-3</v>
      </c>
      <c r="G1037" s="40"/>
      <c r="H1037" s="17">
        <v>779.43499999999995</v>
      </c>
      <c r="I1037" s="40"/>
      <c r="J1037" s="40"/>
      <c r="K1037" s="40"/>
      <c r="N1037" s="15"/>
      <c r="O1037" s="21"/>
      <c r="P1037" s="13"/>
    </row>
    <row r="1038" spans="1:16">
      <c r="A1038" s="16">
        <v>42717</v>
      </c>
      <c r="B1038" s="17">
        <v>8.5249999999999986</v>
      </c>
      <c r="C1038" s="17">
        <v>6.7294999999999994E-3</v>
      </c>
      <c r="D1038" s="17">
        <v>8.0549999999999997</v>
      </c>
      <c r="E1038" s="17">
        <v>3.6749999999999998</v>
      </c>
      <c r="F1038">
        <v>3.3644999999999999E-3</v>
      </c>
      <c r="G1038" s="40"/>
      <c r="H1038" s="17">
        <v>783.21</v>
      </c>
      <c r="I1038" s="40"/>
      <c r="J1038" s="40"/>
      <c r="K1038" s="40"/>
      <c r="N1038" s="15"/>
      <c r="O1038" s="21"/>
      <c r="P1038" s="13"/>
    </row>
    <row r="1039" spans="1:16">
      <c r="A1039" s="16">
        <v>42716</v>
      </c>
      <c r="B1039" s="17">
        <v>8.3999999999999986</v>
      </c>
      <c r="C1039" s="17">
        <v>6.7759999999999999E-3</v>
      </c>
      <c r="D1039" s="17">
        <v>7.9450000000000003</v>
      </c>
      <c r="E1039" s="17">
        <v>3.645</v>
      </c>
      <c r="F1039">
        <v>3.3969999999999998E-3</v>
      </c>
      <c r="G1039" s="40"/>
      <c r="H1039" s="17">
        <v>775.98</v>
      </c>
      <c r="I1039" s="40"/>
      <c r="J1039" s="40"/>
      <c r="K1039" s="40"/>
      <c r="N1039" s="15"/>
      <c r="O1039" s="21"/>
      <c r="P1039" s="13"/>
    </row>
    <row r="1040" spans="1:16">
      <c r="A1040" s="16">
        <v>42715</v>
      </c>
      <c r="B1040" s="17">
        <v>8.1999999999999993</v>
      </c>
      <c r="C1040" s="17">
        <v>6.8644999999999999E-3</v>
      </c>
      <c r="D1040" s="17">
        <v>7.915</v>
      </c>
      <c r="E1040" s="17">
        <v>3.66</v>
      </c>
      <c r="F1040">
        <v>3.3575000000000002E-3</v>
      </c>
      <c r="G1040" s="40"/>
      <c r="H1040" s="17">
        <v>770.10500000000002</v>
      </c>
      <c r="I1040" s="40"/>
      <c r="J1040" s="40"/>
      <c r="K1040" s="40"/>
      <c r="N1040" s="15"/>
      <c r="O1040" s="21"/>
      <c r="P1040" s="13"/>
    </row>
    <row r="1041" spans="1:16">
      <c r="A1041" s="16">
        <v>42714</v>
      </c>
      <c r="B1041" s="17">
        <v>8.4849999999999994</v>
      </c>
      <c r="C1041" s="17">
        <v>6.9805000000000006E-3</v>
      </c>
      <c r="D1041" s="17">
        <v>7.85</v>
      </c>
      <c r="E1041" s="17">
        <v>3.67</v>
      </c>
      <c r="F1041">
        <v>3.3495E-3</v>
      </c>
      <c r="G1041" s="40"/>
      <c r="H1041" s="17">
        <v>775</v>
      </c>
      <c r="I1041" s="40"/>
      <c r="J1041" s="40"/>
      <c r="K1041" s="40"/>
      <c r="N1041" s="15"/>
      <c r="O1041" s="21"/>
      <c r="P1041" s="13"/>
    </row>
    <row r="1042" spans="1:16">
      <c r="A1042" s="16">
        <v>42713</v>
      </c>
      <c r="B1042" s="17">
        <v>8.42</v>
      </c>
      <c r="C1042" s="17">
        <v>7.0845000000000005E-3</v>
      </c>
      <c r="D1042" s="17">
        <v>7.93</v>
      </c>
      <c r="E1042" s="17">
        <v>3.6950000000000003</v>
      </c>
      <c r="F1042">
        <v>3.284E-3</v>
      </c>
      <c r="G1042" s="40"/>
      <c r="H1042" s="17">
        <v>772.08999999999992</v>
      </c>
      <c r="I1042" s="40"/>
      <c r="J1042" s="40"/>
      <c r="K1042" s="40"/>
      <c r="N1042" s="15"/>
      <c r="O1042" s="21"/>
      <c r="P1042" s="13"/>
    </row>
    <row r="1043" spans="1:16">
      <c r="A1043" s="16">
        <v>42712</v>
      </c>
      <c r="B1043" s="17">
        <v>8.620000000000001</v>
      </c>
      <c r="C1043" s="17">
        <v>6.9925000000000005E-3</v>
      </c>
      <c r="D1043" s="17">
        <v>7.88</v>
      </c>
      <c r="E1043" s="17">
        <v>3.665</v>
      </c>
      <c r="F1043">
        <v>3.3829999999999997E-3</v>
      </c>
      <c r="G1043" s="40"/>
      <c r="H1043" s="17">
        <v>770.32500000000005</v>
      </c>
      <c r="I1043" s="40"/>
      <c r="J1043" s="40"/>
      <c r="K1043" s="40"/>
      <c r="N1043" s="15"/>
      <c r="O1043" s="21"/>
      <c r="P1043" s="13"/>
    </row>
    <row r="1044" spans="1:16">
      <c r="A1044" s="16">
        <v>42711</v>
      </c>
      <c r="B1044" s="17">
        <v>8.2149999999999999</v>
      </c>
      <c r="C1044" s="17">
        <v>6.7080000000000004E-3</v>
      </c>
      <c r="D1044" s="17">
        <v>7.665</v>
      </c>
      <c r="E1044" s="17">
        <v>3.57</v>
      </c>
      <c r="F1044">
        <v>3.3245000000000002E-3</v>
      </c>
      <c r="G1044" s="40"/>
      <c r="H1044" s="17">
        <v>765.64499999999998</v>
      </c>
      <c r="I1044" s="40"/>
      <c r="J1044" s="40"/>
      <c r="K1044" s="40"/>
      <c r="N1044" s="15"/>
      <c r="O1044" s="21"/>
      <c r="P1044" s="13"/>
    </row>
    <row r="1045" spans="1:16">
      <c r="A1045" s="16">
        <v>42710</v>
      </c>
      <c r="B1045" s="17">
        <v>7.3599999999999994</v>
      </c>
      <c r="C1045" s="17">
        <v>6.5360000000000001E-3</v>
      </c>
      <c r="D1045" s="17">
        <v>7.5600000000000005</v>
      </c>
      <c r="E1045" s="17">
        <v>3.5250000000000004</v>
      </c>
      <c r="F1045">
        <v>3.212E-3</v>
      </c>
      <c r="G1045" s="40"/>
      <c r="H1045" s="17">
        <v>762.17000000000007</v>
      </c>
      <c r="I1045" s="40"/>
      <c r="J1045" s="40"/>
      <c r="K1045" s="40"/>
      <c r="N1045" s="15"/>
      <c r="O1045" s="21"/>
      <c r="P1045" s="13"/>
    </row>
    <row r="1046" spans="1:16">
      <c r="A1046" s="16">
        <v>42709</v>
      </c>
      <c r="B1046" s="17">
        <v>7.5250000000000004</v>
      </c>
      <c r="C1046" s="17">
        <v>6.5900000000000004E-3</v>
      </c>
      <c r="D1046" s="17">
        <v>7.915</v>
      </c>
      <c r="E1046" s="17">
        <v>3.625</v>
      </c>
      <c r="F1046">
        <v>3.4355000000000002E-3</v>
      </c>
      <c r="G1046" s="40"/>
      <c r="H1046" s="17">
        <v>762.59</v>
      </c>
      <c r="I1046" s="40"/>
      <c r="J1046" s="40"/>
      <c r="K1046" s="40"/>
      <c r="N1046" s="15"/>
      <c r="O1046" s="21"/>
      <c r="P1046" s="13"/>
    </row>
    <row r="1047" spans="1:16">
      <c r="A1047" s="16">
        <v>42708</v>
      </c>
      <c r="B1047" s="17">
        <v>7.9250000000000007</v>
      </c>
      <c r="C1047" s="17">
        <v>6.5570000000000003E-3</v>
      </c>
      <c r="D1047" s="17">
        <v>8.11</v>
      </c>
      <c r="E1047" s="17">
        <v>3.9249999999999998</v>
      </c>
      <c r="F1047">
        <v>3.493E-3</v>
      </c>
      <c r="G1047" s="40"/>
      <c r="H1047" s="17">
        <v>771.01499999999999</v>
      </c>
      <c r="I1047" s="40"/>
      <c r="J1047" s="40"/>
      <c r="K1047" s="40"/>
      <c r="N1047" s="15"/>
      <c r="O1047" s="21"/>
      <c r="P1047" s="13"/>
    </row>
    <row r="1048" spans="1:16">
      <c r="A1048" s="16">
        <v>42707</v>
      </c>
      <c r="B1048" s="17">
        <v>7.96</v>
      </c>
      <c r="C1048" s="17">
        <v>6.7390000000000002E-3</v>
      </c>
      <c r="D1048" s="17">
        <v>8.3249999999999993</v>
      </c>
      <c r="E1048" s="17">
        <v>3.93</v>
      </c>
      <c r="F1048">
        <v>3.5170000000000002E-3</v>
      </c>
      <c r="G1048" s="40"/>
      <c r="H1048" s="17">
        <v>771.55500000000006</v>
      </c>
      <c r="I1048" s="40"/>
      <c r="J1048" s="40"/>
      <c r="K1048" s="40"/>
      <c r="N1048" s="15"/>
      <c r="O1048" s="21"/>
      <c r="P1048" s="13"/>
    </row>
    <row r="1049" spans="1:16">
      <c r="A1049" s="16">
        <v>42706</v>
      </c>
      <c r="B1049" s="17">
        <v>8.4600000000000009</v>
      </c>
      <c r="C1049" s="17">
        <v>6.7605E-3</v>
      </c>
      <c r="D1049" s="17">
        <v>8.2100000000000009</v>
      </c>
      <c r="E1049" s="17">
        <v>3.94</v>
      </c>
      <c r="F1049">
        <v>3.539E-3</v>
      </c>
      <c r="G1049" s="40"/>
      <c r="H1049" s="17">
        <v>769.42</v>
      </c>
      <c r="I1049" s="40"/>
      <c r="J1049" s="40"/>
      <c r="K1049" s="40"/>
      <c r="N1049" s="15"/>
      <c r="O1049" s="21"/>
      <c r="P1049" s="13"/>
    </row>
    <row r="1050" spans="1:16">
      <c r="A1050" s="16">
        <v>42705</v>
      </c>
      <c r="B1050" s="17">
        <v>8.625</v>
      </c>
      <c r="C1050" s="17">
        <v>6.7194999999999998E-3</v>
      </c>
      <c r="D1050" s="17">
        <v>8.745000000000001</v>
      </c>
      <c r="E1050" s="17">
        <v>3.9050000000000002</v>
      </c>
      <c r="F1050">
        <v>3.6829999999999996E-3</v>
      </c>
      <c r="G1050" s="40"/>
      <c r="H1050" s="17">
        <v>752.16499999999996</v>
      </c>
      <c r="I1050" s="40"/>
      <c r="J1050" s="40"/>
      <c r="K1050" s="40"/>
      <c r="N1050" s="15"/>
      <c r="O1050" s="21"/>
      <c r="P1050" s="13"/>
    </row>
    <row r="1051" spans="1:16">
      <c r="A1051" s="16">
        <v>42704</v>
      </c>
      <c r="B1051" s="17">
        <v>8.4550000000000001</v>
      </c>
      <c r="C1051" s="17">
        <v>6.7520000000000002E-3</v>
      </c>
      <c r="D1051" s="17">
        <v>8.26</v>
      </c>
      <c r="E1051" s="17">
        <v>3.9</v>
      </c>
      <c r="F1051">
        <v>3.7245000000000004E-3</v>
      </c>
      <c r="G1051" s="40"/>
      <c r="H1051" s="17">
        <v>742.09999999999991</v>
      </c>
      <c r="I1051" s="40"/>
      <c r="J1051" s="40"/>
      <c r="K1051" s="40"/>
      <c r="N1051" s="15"/>
      <c r="O1051" s="21"/>
      <c r="P1051" s="13"/>
    </row>
    <row r="1052" spans="1:16">
      <c r="A1052" s="16">
        <v>42703</v>
      </c>
      <c r="B1052" s="17">
        <v>8.7349999999999994</v>
      </c>
      <c r="C1052" s="17">
        <v>6.9109999999999996E-3</v>
      </c>
      <c r="D1052" s="17">
        <v>7.7350000000000003</v>
      </c>
      <c r="E1052" s="17">
        <v>3.8849999999999998</v>
      </c>
      <c r="F1052">
        <v>3.7575E-3</v>
      </c>
      <c r="G1052" s="40"/>
      <c r="H1052" s="17">
        <v>736.01499999999999</v>
      </c>
      <c r="I1052" s="40"/>
      <c r="J1052" s="40"/>
      <c r="K1052" s="40"/>
      <c r="N1052" s="15"/>
      <c r="O1052" s="21"/>
      <c r="P1052" s="13"/>
    </row>
    <row r="1053" spans="1:16">
      <c r="A1053" s="16">
        <v>42702</v>
      </c>
      <c r="B1053" s="17">
        <v>9.004999999999999</v>
      </c>
      <c r="C1053" s="17">
        <v>7.0305000000000003E-3</v>
      </c>
      <c r="D1053" s="17">
        <v>7.93</v>
      </c>
      <c r="E1053" s="17">
        <v>3.895</v>
      </c>
      <c r="F1053">
        <v>3.7315E-3</v>
      </c>
      <c r="G1053" s="40"/>
      <c r="H1053" s="17">
        <v>735.245</v>
      </c>
      <c r="I1053" s="40"/>
      <c r="J1053" s="40"/>
      <c r="K1053" s="40"/>
      <c r="N1053" s="15"/>
      <c r="O1053" s="21"/>
      <c r="P1053" s="13"/>
    </row>
    <row r="1054" spans="1:16">
      <c r="A1054" s="16">
        <v>42701</v>
      </c>
      <c r="B1054" s="17">
        <v>9.32</v>
      </c>
      <c r="C1054" s="17">
        <v>7.2844999999999993E-3</v>
      </c>
      <c r="D1054" s="17">
        <v>7.8549999999999995</v>
      </c>
      <c r="E1054" s="17">
        <v>3.9</v>
      </c>
      <c r="F1054">
        <v>3.7765000000000003E-3</v>
      </c>
      <c r="G1054" s="40"/>
      <c r="H1054" s="17">
        <v>735.05500000000006</v>
      </c>
      <c r="I1054" s="40"/>
      <c r="J1054" s="40"/>
      <c r="K1054" s="40"/>
      <c r="N1054" s="15"/>
      <c r="O1054" s="21"/>
      <c r="P1054" s="13"/>
    </row>
    <row r="1055" spans="1:16">
      <c r="A1055" s="16">
        <v>42700</v>
      </c>
      <c r="B1055" s="17">
        <v>9.4600000000000009</v>
      </c>
      <c r="C1055" s="17">
        <v>7.1184999999999998E-3</v>
      </c>
      <c r="D1055" s="17">
        <v>7.6050000000000004</v>
      </c>
      <c r="E1055" s="17">
        <v>3.9050000000000002</v>
      </c>
      <c r="F1055">
        <v>3.7490000000000002E-3</v>
      </c>
      <c r="G1055" s="40"/>
      <c r="H1055" s="17">
        <v>735.92000000000007</v>
      </c>
      <c r="I1055" s="40"/>
      <c r="J1055" s="40"/>
      <c r="K1055" s="40"/>
      <c r="N1055" s="15"/>
      <c r="O1055" s="21"/>
      <c r="P1055" s="13"/>
    </row>
    <row r="1056" spans="1:16">
      <c r="A1056" s="16">
        <v>42699</v>
      </c>
      <c r="B1056" s="17">
        <v>9.49</v>
      </c>
      <c r="C1056" s="17">
        <v>6.9335000000000004E-3</v>
      </c>
      <c r="D1056" s="17">
        <v>7.5649999999999995</v>
      </c>
      <c r="E1056" s="17">
        <v>3.9050000000000002</v>
      </c>
      <c r="F1056">
        <v>3.5799999999999998E-3</v>
      </c>
      <c r="G1056" s="40"/>
      <c r="H1056" s="17">
        <v>738.12</v>
      </c>
      <c r="I1056" s="40"/>
      <c r="J1056" s="40"/>
      <c r="K1056" s="40"/>
      <c r="N1056" s="15"/>
      <c r="O1056" s="21"/>
      <c r="P1056" s="13"/>
    </row>
    <row r="1057" spans="1:16">
      <c r="A1057" s="16">
        <v>42698</v>
      </c>
      <c r="B1057" s="17">
        <v>9.85</v>
      </c>
      <c r="C1057" s="17">
        <v>7.0069999999999993E-3</v>
      </c>
      <c r="D1057" s="17">
        <v>7.9749999999999996</v>
      </c>
      <c r="E1057" s="17">
        <v>3.92</v>
      </c>
      <c r="F1057">
        <v>3.6575000000000002E-3</v>
      </c>
      <c r="G1057" s="40"/>
      <c r="H1057" s="17">
        <v>740.16000000000008</v>
      </c>
      <c r="I1057" s="40"/>
      <c r="J1057" s="40"/>
      <c r="K1057" s="40"/>
      <c r="N1057" s="15"/>
      <c r="O1057" s="21"/>
      <c r="P1057" s="13"/>
    </row>
    <row r="1058" spans="1:16">
      <c r="A1058" s="16">
        <v>42697</v>
      </c>
      <c r="B1058" s="17">
        <v>9.9400000000000013</v>
      </c>
      <c r="C1058" s="17">
        <v>7.2350000000000001E-3</v>
      </c>
      <c r="D1058" s="17">
        <v>7.8349999999999991</v>
      </c>
      <c r="E1058" s="17">
        <v>3.9450000000000003</v>
      </c>
      <c r="F1058">
        <v>3.7450000000000001E-3</v>
      </c>
      <c r="G1058" s="40"/>
      <c r="H1058" s="17">
        <v>745.58500000000004</v>
      </c>
      <c r="I1058" s="40"/>
      <c r="J1058" s="40"/>
      <c r="K1058" s="40"/>
      <c r="N1058" s="15"/>
      <c r="O1058" s="21"/>
      <c r="P1058" s="13"/>
    </row>
    <row r="1059" spans="1:16">
      <c r="A1059" s="16">
        <v>42696</v>
      </c>
      <c r="B1059" s="17">
        <v>9.9350000000000005</v>
      </c>
      <c r="C1059" s="17">
        <v>7.4990000000000005E-3</v>
      </c>
      <c r="D1059" s="17">
        <v>7.51</v>
      </c>
      <c r="E1059" s="17">
        <v>3.9400000000000004</v>
      </c>
      <c r="F1059">
        <v>3.8300000000000001E-3</v>
      </c>
      <c r="G1059" s="40"/>
      <c r="H1059" s="17">
        <v>745.2</v>
      </c>
      <c r="I1059" s="40"/>
      <c r="J1059" s="40"/>
      <c r="K1059" s="40"/>
      <c r="N1059" s="15"/>
      <c r="O1059" s="21"/>
      <c r="P1059" s="13"/>
    </row>
    <row r="1060" spans="1:16">
      <c r="A1060" s="16">
        <v>42695</v>
      </c>
      <c r="B1060" s="17">
        <v>9.61</v>
      </c>
      <c r="C1060" s="17">
        <v>7.6084999999999998E-3</v>
      </c>
      <c r="D1060" s="17">
        <v>6.72</v>
      </c>
      <c r="E1060" s="17">
        <v>3.94</v>
      </c>
      <c r="F1060">
        <v>3.9234999999999999E-3</v>
      </c>
      <c r="G1060" s="40"/>
      <c r="H1060" s="17">
        <v>736.11500000000001</v>
      </c>
      <c r="I1060" s="40"/>
      <c r="J1060" s="40"/>
      <c r="K1060" s="40"/>
      <c r="N1060" s="15"/>
      <c r="O1060" s="21"/>
      <c r="P1060" s="13"/>
    </row>
    <row r="1061" spans="1:16">
      <c r="A1061" s="16">
        <v>42694</v>
      </c>
      <c r="B1061" s="17">
        <v>9.6850000000000005</v>
      </c>
      <c r="C1061" s="17">
        <v>7.7159999999999998E-3</v>
      </c>
      <c r="D1061" s="17">
        <v>6.6549999999999994</v>
      </c>
      <c r="E1061" s="17">
        <v>3.9350000000000001</v>
      </c>
      <c r="F1061">
        <v>3.9570000000000004E-3</v>
      </c>
      <c r="G1061" s="40"/>
      <c r="H1061" s="17">
        <v>736.71</v>
      </c>
      <c r="I1061" s="40"/>
      <c r="J1061" s="40"/>
      <c r="K1061" s="40"/>
      <c r="N1061" s="15"/>
      <c r="O1061" s="21"/>
      <c r="P1061" s="13"/>
    </row>
    <row r="1062" spans="1:16">
      <c r="A1062" s="16">
        <v>42693</v>
      </c>
      <c r="B1062" s="17">
        <v>9.6150000000000002</v>
      </c>
      <c r="C1062" s="17">
        <v>7.7809999999999997E-3</v>
      </c>
      <c r="D1062" s="17">
        <v>6.66</v>
      </c>
      <c r="E1062" s="17">
        <v>3.96</v>
      </c>
      <c r="F1062">
        <v>3.9880000000000002E-3</v>
      </c>
      <c r="G1062" s="40"/>
      <c r="H1062" s="17">
        <v>750.35500000000002</v>
      </c>
      <c r="I1062" s="40"/>
      <c r="J1062" s="40"/>
      <c r="K1062" s="40"/>
      <c r="N1062" s="15"/>
      <c r="O1062" s="21"/>
      <c r="P1062" s="13"/>
    </row>
    <row r="1063" spans="1:16">
      <c r="A1063" s="16">
        <v>42692</v>
      </c>
      <c r="B1063" s="17">
        <v>10</v>
      </c>
      <c r="C1063" s="17">
        <v>7.7435000000000004E-3</v>
      </c>
      <c r="D1063" s="17">
        <v>6.8149999999999995</v>
      </c>
      <c r="E1063" s="17">
        <v>3.9699999999999998</v>
      </c>
      <c r="F1063">
        <v>4.0035000000000001E-3</v>
      </c>
      <c r="G1063" s="40"/>
      <c r="H1063" s="17">
        <v>744.88499999999999</v>
      </c>
      <c r="I1063" s="40"/>
      <c r="J1063" s="40"/>
      <c r="K1063" s="40"/>
      <c r="N1063" s="15"/>
      <c r="O1063" s="21"/>
      <c r="P1063" s="13"/>
    </row>
    <row r="1064" spans="1:16">
      <c r="A1064" s="16">
        <v>42691</v>
      </c>
      <c r="B1064" s="17">
        <v>10.125</v>
      </c>
      <c r="C1064" s="17">
        <v>7.7940000000000006E-3</v>
      </c>
      <c r="D1064" s="17">
        <v>6.5949999999999998</v>
      </c>
      <c r="E1064" s="17">
        <v>4.0049999999999999</v>
      </c>
      <c r="F1064">
        <v>3.9835000000000001E-3</v>
      </c>
      <c r="G1064" s="40"/>
      <c r="H1064" s="17">
        <v>747.57999999999993</v>
      </c>
      <c r="I1064" s="40"/>
      <c r="J1064" s="40"/>
      <c r="K1064" s="40"/>
      <c r="N1064" s="15"/>
      <c r="O1064" s="21"/>
      <c r="P1064" s="13"/>
    </row>
    <row r="1065" spans="1:16">
      <c r="A1065" s="16">
        <v>42690</v>
      </c>
      <c r="B1065" s="17">
        <v>10.275</v>
      </c>
      <c r="C1065" s="17">
        <v>7.8930000000000007E-3</v>
      </c>
      <c r="D1065" s="17">
        <v>6.7949999999999999</v>
      </c>
      <c r="E1065" s="17">
        <v>3.9649999999999999</v>
      </c>
      <c r="F1065">
        <v>4.065E-3</v>
      </c>
      <c r="G1065" s="40"/>
      <c r="H1065" s="17">
        <v>728.32500000000005</v>
      </c>
      <c r="I1065" s="40"/>
      <c r="J1065" s="40"/>
      <c r="K1065" s="40"/>
      <c r="N1065" s="15"/>
      <c r="O1065" s="21"/>
      <c r="P1065" s="13"/>
    </row>
    <row r="1066" spans="1:16">
      <c r="A1066" s="16">
        <v>42689</v>
      </c>
      <c r="B1066" s="17">
        <v>10.145</v>
      </c>
      <c r="C1066" s="17">
        <v>7.9954999999999991E-3</v>
      </c>
      <c r="D1066" s="17">
        <v>7.5600000000000005</v>
      </c>
      <c r="E1066" s="17">
        <v>3.91</v>
      </c>
      <c r="F1066">
        <v>4.2634999999999999E-3</v>
      </c>
      <c r="G1066" s="40"/>
      <c r="H1066" s="17">
        <v>710.49</v>
      </c>
      <c r="I1066" s="40"/>
      <c r="J1066" s="40"/>
      <c r="K1066" s="40"/>
      <c r="N1066" s="15"/>
      <c r="O1066" s="21"/>
      <c r="P1066" s="13"/>
    </row>
    <row r="1067" spans="1:16">
      <c r="A1067" s="16">
        <v>42688</v>
      </c>
      <c r="B1067" s="17">
        <v>10.129999999999999</v>
      </c>
      <c r="C1067" s="17">
        <v>8.1834999999999998E-3</v>
      </c>
      <c r="D1067" s="17">
        <v>7.61</v>
      </c>
      <c r="E1067" s="17">
        <v>3.875</v>
      </c>
      <c r="F1067">
        <v>4.4255000000000006E-3</v>
      </c>
      <c r="G1067" s="40"/>
      <c r="H1067" s="17">
        <v>703.04499999999996</v>
      </c>
      <c r="I1067" s="40"/>
      <c r="J1067" s="40"/>
      <c r="K1067" s="40"/>
      <c r="N1067" s="15"/>
      <c r="O1067" s="21"/>
      <c r="P1067" s="13"/>
    </row>
    <row r="1068" spans="1:16">
      <c r="A1068" s="16">
        <v>42687</v>
      </c>
      <c r="B1068" s="17">
        <v>10.15</v>
      </c>
      <c r="C1068" s="17">
        <v>8.1129999999999987E-3</v>
      </c>
      <c r="D1068" s="17">
        <v>7.5399999999999991</v>
      </c>
      <c r="E1068" s="17">
        <v>3.8</v>
      </c>
      <c r="F1068">
        <v>4.8034999999999996E-3</v>
      </c>
      <c r="G1068" s="40"/>
      <c r="H1068" s="17">
        <v>696.29</v>
      </c>
      <c r="I1068" s="40"/>
      <c r="J1068" s="40"/>
      <c r="K1068" s="40"/>
      <c r="N1068" s="15"/>
      <c r="O1068" s="21"/>
      <c r="P1068" s="13"/>
    </row>
    <row r="1069" spans="1:16">
      <c r="A1069" s="16">
        <v>42686</v>
      </c>
      <c r="B1069" s="17">
        <v>10.315</v>
      </c>
      <c r="C1069" s="17">
        <v>8.0619999999999997E-3</v>
      </c>
      <c r="D1069" s="17">
        <v>7.1549999999999994</v>
      </c>
      <c r="E1069" s="17">
        <v>3.79</v>
      </c>
      <c r="F1069">
        <v>4.8839999999999995E-3</v>
      </c>
      <c r="G1069" s="40"/>
      <c r="H1069" s="17">
        <v>710.58999999999992</v>
      </c>
      <c r="I1069" s="40"/>
      <c r="J1069" s="40"/>
      <c r="K1069" s="40"/>
      <c r="N1069" s="15"/>
      <c r="O1069" s="21"/>
      <c r="P1069" s="13"/>
    </row>
    <row r="1070" spans="1:16">
      <c r="A1070" s="16">
        <v>42685</v>
      </c>
      <c r="B1070" s="17">
        <v>10.54</v>
      </c>
      <c r="C1070" s="17">
        <v>8.1019999999999998E-3</v>
      </c>
      <c r="D1070" s="17">
        <v>6.4350000000000005</v>
      </c>
      <c r="E1070" s="17">
        <v>3.82</v>
      </c>
      <c r="F1070">
        <v>4.6870000000000002E-3</v>
      </c>
      <c r="G1070" s="40"/>
      <c r="H1070" s="17">
        <v>716.36500000000001</v>
      </c>
      <c r="I1070" s="40"/>
      <c r="J1070" s="40"/>
      <c r="K1070" s="40"/>
      <c r="N1070" s="15"/>
      <c r="O1070" s="21"/>
      <c r="P1070" s="13"/>
    </row>
    <row r="1071" spans="1:16">
      <c r="A1071" s="16">
        <v>42684</v>
      </c>
      <c r="B1071" s="17">
        <v>10.675000000000001</v>
      </c>
      <c r="C1071" s="17">
        <v>8.0905000000000005E-3</v>
      </c>
      <c r="D1071" s="17">
        <v>6.2450000000000001</v>
      </c>
      <c r="E1071" s="17">
        <v>3.84</v>
      </c>
      <c r="F1071">
        <v>4.0829999999999998E-3</v>
      </c>
      <c r="G1071" s="40"/>
      <c r="H1071" s="17">
        <v>717.11500000000001</v>
      </c>
      <c r="I1071" s="40"/>
      <c r="J1071" s="40"/>
      <c r="K1071" s="40"/>
      <c r="N1071" s="15"/>
      <c r="O1071" s="21"/>
      <c r="P1071" s="13"/>
    </row>
    <row r="1072" spans="1:16">
      <c r="A1072" s="16">
        <v>42683</v>
      </c>
      <c r="B1072" s="17">
        <v>10.824999999999999</v>
      </c>
      <c r="C1072" s="17">
        <v>8.147999999999999E-3</v>
      </c>
      <c r="D1072" s="17">
        <v>6.0600000000000005</v>
      </c>
      <c r="E1072" s="17">
        <v>3.875</v>
      </c>
      <c r="F1072">
        <v>3.9455000000000002E-3</v>
      </c>
      <c r="G1072" s="40"/>
      <c r="H1072" s="17">
        <v>724.32999999999993</v>
      </c>
      <c r="I1072" s="40"/>
      <c r="J1072" s="40"/>
      <c r="K1072" s="40"/>
      <c r="N1072" s="15"/>
      <c r="O1072" s="21"/>
      <c r="P1072" s="13"/>
    </row>
    <row r="1073" spans="1:16">
      <c r="A1073" s="16">
        <v>42682</v>
      </c>
      <c r="B1073" s="17">
        <v>10.885</v>
      </c>
      <c r="C1073" s="17">
        <v>8.1770000000000002E-3</v>
      </c>
      <c r="D1073" s="17">
        <v>6.27</v>
      </c>
      <c r="E1073" s="17">
        <v>3.84</v>
      </c>
      <c r="F1073">
        <v>4.0924999999999998E-3</v>
      </c>
      <c r="G1073" s="40"/>
      <c r="H1073" s="17">
        <v>707.69</v>
      </c>
      <c r="I1073" s="40"/>
      <c r="J1073" s="40"/>
      <c r="K1073" s="40"/>
      <c r="N1073" s="15"/>
      <c r="O1073" s="21"/>
      <c r="P1073" s="13"/>
    </row>
    <row r="1074" spans="1:16">
      <c r="A1074" s="16">
        <v>42681</v>
      </c>
      <c r="B1074" s="17">
        <v>10.93</v>
      </c>
      <c r="C1074" s="17">
        <v>8.1425000000000004E-3</v>
      </c>
      <c r="D1074" s="17">
        <v>5.3849999999999998</v>
      </c>
      <c r="E1074" s="17">
        <v>3.84</v>
      </c>
      <c r="F1074">
        <v>3.8899999999999998E-3</v>
      </c>
      <c r="G1074" s="40"/>
      <c r="H1074" s="17">
        <v>705.31999999999994</v>
      </c>
      <c r="I1074" s="40"/>
      <c r="J1074" s="40"/>
      <c r="K1074" s="40"/>
      <c r="N1074" s="15"/>
      <c r="O1074" s="21"/>
      <c r="P1074" s="13"/>
    </row>
    <row r="1075" spans="1:16">
      <c r="A1075" s="16">
        <v>42680</v>
      </c>
      <c r="B1075" s="17">
        <v>11.120000000000001</v>
      </c>
      <c r="C1075" s="17">
        <v>8.2319999999999997E-3</v>
      </c>
      <c r="D1075" s="17">
        <v>4.9550000000000001</v>
      </c>
      <c r="E1075" s="17">
        <v>3.88</v>
      </c>
      <c r="F1075">
        <v>3.7780000000000001E-3</v>
      </c>
      <c r="G1075" s="40"/>
      <c r="H1075" s="17">
        <v>706.91</v>
      </c>
      <c r="I1075" s="40"/>
      <c r="J1075" s="40"/>
      <c r="K1075" s="40"/>
      <c r="N1075" s="15"/>
      <c r="O1075" s="21"/>
      <c r="P1075" s="13"/>
    </row>
    <row r="1076" spans="1:16">
      <c r="A1076" s="16">
        <v>42679</v>
      </c>
      <c r="B1076" s="17">
        <v>11.164999999999999</v>
      </c>
      <c r="C1076" s="17">
        <v>8.208E-3</v>
      </c>
      <c r="D1076" s="17">
        <v>4.92</v>
      </c>
      <c r="E1076" s="17">
        <v>3.89</v>
      </c>
      <c r="F1076">
        <v>3.8234999999999996E-3</v>
      </c>
      <c r="G1076" s="40"/>
      <c r="H1076" s="17">
        <v>702.625</v>
      </c>
      <c r="I1076" s="40"/>
      <c r="J1076" s="40"/>
      <c r="K1076" s="40"/>
      <c r="N1076" s="15"/>
      <c r="O1076" s="21"/>
      <c r="P1076" s="13"/>
    </row>
    <row r="1077" spans="1:16">
      <c r="A1077" s="16">
        <v>42678</v>
      </c>
      <c r="B1077" s="17">
        <v>10.969999999999999</v>
      </c>
      <c r="C1077" s="17">
        <v>8.0844999999999997E-3</v>
      </c>
      <c r="D1077" s="17">
        <v>4.91</v>
      </c>
      <c r="E1077" s="17">
        <v>3.855</v>
      </c>
      <c r="F1077">
        <v>3.7159999999999997E-3</v>
      </c>
      <c r="G1077" s="40"/>
      <c r="H1077" s="17">
        <v>696.24499999999989</v>
      </c>
      <c r="I1077" s="40"/>
      <c r="J1077" s="40"/>
      <c r="K1077" s="40"/>
      <c r="N1077" s="15"/>
      <c r="O1077" s="21"/>
      <c r="P1077" s="13"/>
    </row>
    <row r="1078" spans="1:16">
      <c r="A1078" s="16">
        <v>42677</v>
      </c>
      <c r="B1078" s="17">
        <v>10.955</v>
      </c>
      <c r="C1078" s="17">
        <v>8.1089999999999999E-3</v>
      </c>
      <c r="D1078" s="17">
        <v>4.8899999999999997</v>
      </c>
      <c r="E1078" s="17">
        <v>3.9950000000000001</v>
      </c>
      <c r="F1078">
        <v>3.6795E-3</v>
      </c>
      <c r="G1078" s="40"/>
      <c r="H1078" s="17">
        <v>711.96499999999992</v>
      </c>
      <c r="I1078" s="40"/>
      <c r="J1078" s="40"/>
      <c r="K1078" s="40"/>
      <c r="N1078" s="15"/>
      <c r="O1078" s="21"/>
      <c r="P1078" s="13"/>
    </row>
    <row r="1079" spans="1:16">
      <c r="A1079" s="16">
        <v>42676</v>
      </c>
      <c r="B1079" s="17">
        <v>10.965</v>
      </c>
      <c r="C1079" s="17">
        <v>8.1549999999999991E-3</v>
      </c>
      <c r="D1079" s="17">
        <v>4.6950000000000003</v>
      </c>
      <c r="E1079" s="17">
        <v>4.09</v>
      </c>
      <c r="F1079">
        <v>3.8155000000000003E-3</v>
      </c>
      <c r="G1079" s="40"/>
      <c r="H1079" s="17">
        <v>731.59</v>
      </c>
      <c r="I1079" s="40"/>
      <c r="J1079" s="40"/>
      <c r="K1079" s="40"/>
      <c r="N1079" s="15"/>
      <c r="O1079" s="21"/>
      <c r="P1079" s="13"/>
    </row>
    <row r="1080" spans="1:16">
      <c r="A1080" s="16">
        <v>42675</v>
      </c>
      <c r="B1080" s="17">
        <v>11.07</v>
      </c>
      <c r="C1080" s="17">
        <v>8.1710000000000012E-3</v>
      </c>
      <c r="D1080" s="17">
        <v>4.9000000000000004</v>
      </c>
      <c r="E1080" s="17">
        <v>4.07</v>
      </c>
      <c r="F1080">
        <v>3.8024999999999999E-3</v>
      </c>
      <c r="G1080" s="40"/>
      <c r="H1080" s="17">
        <v>718.89499999999998</v>
      </c>
      <c r="I1080" s="40"/>
      <c r="J1080" s="40"/>
      <c r="K1080" s="40"/>
      <c r="N1080" s="15"/>
      <c r="O1080" s="21"/>
      <c r="P1080" s="13"/>
    </row>
    <row r="1081" spans="1:16">
      <c r="A1081" s="16">
        <v>42674</v>
      </c>
      <c r="B1081" s="17">
        <v>11.365</v>
      </c>
      <c r="C1081" s="17">
        <v>8.1374999999999989E-3</v>
      </c>
      <c r="D1081" s="17">
        <v>5.2249999999999996</v>
      </c>
      <c r="E1081" s="17">
        <v>4.0149999999999997</v>
      </c>
      <c r="F1081">
        <v>3.705E-3</v>
      </c>
      <c r="G1081" s="40"/>
      <c r="H1081" s="17">
        <v>700.4849999999999</v>
      </c>
      <c r="I1081" s="40"/>
      <c r="J1081" s="40"/>
      <c r="K1081" s="40"/>
      <c r="N1081" s="15"/>
      <c r="O1081" s="21"/>
      <c r="P1081" s="13"/>
    </row>
    <row r="1082" spans="1:16">
      <c r="A1082" s="16">
        <v>42673</v>
      </c>
      <c r="B1082" s="17">
        <v>10.94</v>
      </c>
      <c r="C1082" s="17">
        <v>7.8670000000000007E-3</v>
      </c>
      <c r="D1082" s="17">
        <v>5.2549999999999999</v>
      </c>
      <c r="E1082" s="17">
        <v>4.0599999999999996</v>
      </c>
      <c r="F1082">
        <v>3.6124999999999998E-3</v>
      </c>
      <c r="G1082" s="40"/>
      <c r="H1082" s="17">
        <v>705.29500000000007</v>
      </c>
      <c r="I1082" s="40"/>
      <c r="J1082" s="40"/>
      <c r="K1082" s="40"/>
      <c r="N1082" s="15"/>
      <c r="O1082" s="21"/>
      <c r="P1082" s="13"/>
    </row>
    <row r="1083" spans="1:16">
      <c r="A1083" s="16">
        <v>42672</v>
      </c>
      <c r="B1083" s="17">
        <v>11.149999999999999</v>
      </c>
      <c r="C1083" s="17">
        <v>7.9180000000000014E-3</v>
      </c>
      <c r="D1083" s="17">
        <v>5.0600000000000005</v>
      </c>
      <c r="E1083" s="17">
        <v>4.0350000000000001</v>
      </c>
      <c r="F1083">
        <v>3.5184999999999999E-3</v>
      </c>
      <c r="G1083" s="40"/>
      <c r="H1083" s="17">
        <v>705.22499999999991</v>
      </c>
      <c r="I1083" s="40"/>
      <c r="J1083" s="40"/>
      <c r="K1083" s="40"/>
      <c r="N1083" s="15"/>
      <c r="O1083" s="21"/>
      <c r="P1083" s="13"/>
    </row>
    <row r="1084" spans="1:16">
      <c r="A1084" s="16">
        <v>42671</v>
      </c>
      <c r="B1084" s="17">
        <v>11.525</v>
      </c>
      <c r="C1084" s="17">
        <v>8.2864999999999987E-3</v>
      </c>
      <c r="D1084" s="17">
        <v>5.99</v>
      </c>
      <c r="E1084" s="17">
        <v>3.9950000000000001</v>
      </c>
      <c r="F1084">
        <v>3.8165000000000004E-3</v>
      </c>
      <c r="G1084" s="40"/>
      <c r="H1084" s="17">
        <v>687.3</v>
      </c>
      <c r="I1084" s="40"/>
      <c r="J1084" s="40"/>
      <c r="K1084" s="40"/>
      <c r="N1084" s="15"/>
      <c r="O1084" s="21"/>
      <c r="P1084" s="13"/>
    </row>
    <row r="1085" spans="1:16">
      <c r="A1085" s="16">
        <v>42670</v>
      </c>
      <c r="B1085" s="17">
        <v>11.57</v>
      </c>
      <c r="C1085" s="17">
        <v>8.6584999999999995E-3</v>
      </c>
      <c r="D1085" s="17">
        <v>6.1850000000000005</v>
      </c>
      <c r="E1085" s="17">
        <v>4.01</v>
      </c>
      <c r="F1085">
        <v>3.8960000000000002E-3</v>
      </c>
      <c r="G1085" s="40"/>
      <c r="H1085" s="17">
        <v>683.31500000000005</v>
      </c>
      <c r="I1085" s="40"/>
      <c r="J1085" s="40"/>
      <c r="K1085" s="40"/>
      <c r="N1085" s="15"/>
      <c r="O1085" s="21"/>
      <c r="P1085" s="13"/>
    </row>
    <row r="1086" spans="1:16">
      <c r="A1086" s="16">
        <v>42669</v>
      </c>
      <c r="B1086" s="17">
        <v>11.52</v>
      </c>
      <c r="C1086" s="17">
        <v>8.8795000000000002E-3</v>
      </c>
      <c r="D1086" s="17">
        <v>6.0150000000000006</v>
      </c>
      <c r="E1086" s="17">
        <v>3.9350000000000001</v>
      </c>
      <c r="F1086">
        <v>3.9020000000000001E-3</v>
      </c>
      <c r="G1086" s="40"/>
      <c r="H1086" s="17">
        <v>668.70499999999993</v>
      </c>
      <c r="I1086" s="40"/>
      <c r="J1086" s="40"/>
      <c r="K1086" s="40"/>
      <c r="N1086" s="15"/>
      <c r="O1086" s="21"/>
      <c r="P1086" s="13"/>
    </row>
    <row r="1087" spans="1:16">
      <c r="A1087" s="16">
        <v>42668</v>
      </c>
      <c r="B1087" s="17">
        <v>11.98</v>
      </c>
      <c r="C1087" s="17">
        <v>9.0084999999999991E-3</v>
      </c>
      <c r="D1087" s="17">
        <v>6.1</v>
      </c>
      <c r="E1087" s="17">
        <v>3.895</v>
      </c>
      <c r="F1087">
        <v>4.0305000000000002E-3</v>
      </c>
      <c r="G1087" s="40"/>
      <c r="H1087" s="17">
        <v>659.06</v>
      </c>
      <c r="I1087" s="40"/>
      <c r="J1087" s="40"/>
      <c r="K1087" s="40"/>
      <c r="N1087" s="15"/>
      <c r="O1087" s="21"/>
      <c r="P1087" s="13"/>
    </row>
    <row r="1088" spans="1:16">
      <c r="A1088" s="16">
        <v>42667</v>
      </c>
      <c r="B1088" s="17">
        <v>12.07</v>
      </c>
      <c r="C1088" s="17">
        <v>9.2695E-3</v>
      </c>
      <c r="D1088" s="17">
        <v>6.51</v>
      </c>
      <c r="E1088" s="17">
        <v>3.895</v>
      </c>
      <c r="F1088">
        <v>3.859E-3</v>
      </c>
      <c r="G1088" s="40"/>
      <c r="H1088" s="17">
        <v>654.92000000000007</v>
      </c>
      <c r="I1088" s="40"/>
      <c r="J1088" s="40"/>
      <c r="K1088" s="40"/>
      <c r="N1088" s="15"/>
      <c r="O1088" s="21"/>
      <c r="P1088" s="13"/>
    </row>
    <row r="1089" spans="1:16">
      <c r="A1089" s="16">
        <v>42666</v>
      </c>
      <c r="B1089" s="17">
        <v>12.135000000000002</v>
      </c>
      <c r="C1089" s="17">
        <v>9.1845E-3</v>
      </c>
      <c r="D1089" s="17">
        <v>6.57</v>
      </c>
      <c r="E1089" s="17">
        <v>3.915</v>
      </c>
      <c r="F1089">
        <v>3.6934999999999997E-3</v>
      </c>
      <c r="G1089" s="40"/>
      <c r="H1089" s="17">
        <v>657.51</v>
      </c>
      <c r="I1089" s="40"/>
      <c r="J1089" s="40"/>
      <c r="K1089" s="40"/>
      <c r="N1089" s="15"/>
      <c r="O1089" s="21"/>
      <c r="P1089" s="13"/>
    </row>
    <row r="1090" spans="1:16">
      <c r="A1090" s="16">
        <v>42665</v>
      </c>
      <c r="B1090" s="17">
        <v>12.184999999999999</v>
      </c>
      <c r="C1090" s="17">
        <v>8.9725000000000013E-3</v>
      </c>
      <c r="D1090" s="17">
        <v>6.5250000000000004</v>
      </c>
      <c r="E1090" s="17">
        <v>3.855</v>
      </c>
      <c r="F1090">
        <v>3.6940000000000002E-3</v>
      </c>
      <c r="G1090" s="40"/>
      <c r="H1090" s="17">
        <v>645.52500000000009</v>
      </c>
      <c r="I1090" s="40"/>
      <c r="J1090" s="40"/>
      <c r="K1090" s="40"/>
      <c r="N1090" s="15"/>
      <c r="O1090" s="21"/>
      <c r="P1090" s="13"/>
    </row>
    <row r="1091" spans="1:16">
      <c r="A1091" s="16">
        <v>42664</v>
      </c>
      <c r="B1091" s="17">
        <v>12.170000000000002</v>
      </c>
      <c r="C1091" s="17">
        <v>8.992E-3</v>
      </c>
      <c r="D1091" s="17">
        <v>6.67</v>
      </c>
      <c r="E1091" s="17">
        <v>3.7949999999999999</v>
      </c>
      <c r="F1091">
        <v>3.7065000000000002E-3</v>
      </c>
      <c r="G1091" s="40"/>
      <c r="H1091" s="17">
        <v>632.3900000000001</v>
      </c>
      <c r="I1091" s="40"/>
      <c r="J1091" s="40"/>
      <c r="K1091" s="40"/>
      <c r="N1091" s="15"/>
      <c r="O1091" s="21"/>
      <c r="P1091" s="13"/>
    </row>
    <row r="1092" spans="1:16">
      <c r="A1092" s="16">
        <v>42663</v>
      </c>
      <c r="B1092" s="17">
        <v>12.17</v>
      </c>
      <c r="C1092" s="17">
        <v>8.8719999999999997E-3</v>
      </c>
      <c r="D1092" s="17">
        <v>6.84</v>
      </c>
      <c r="E1092" s="17">
        <v>3.7949999999999999</v>
      </c>
      <c r="F1092">
        <v>3.7269999999999998E-3</v>
      </c>
      <c r="G1092" s="40"/>
      <c r="H1092" s="17">
        <v>630.08999999999992</v>
      </c>
      <c r="I1092" s="40"/>
      <c r="J1092" s="40"/>
      <c r="K1092" s="40"/>
      <c r="N1092" s="15"/>
      <c r="O1092" s="21"/>
      <c r="P1092" s="13"/>
    </row>
    <row r="1093" spans="1:16">
      <c r="A1093" s="16">
        <v>42662</v>
      </c>
      <c r="B1093" s="17">
        <v>12.605</v>
      </c>
      <c r="C1093" s="17">
        <v>8.4775000000000007E-3</v>
      </c>
      <c r="D1093" s="17">
        <v>6.8100000000000005</v>
      </c>
      <c r="E1093" s="17">
        <v>3.82</v>
      </c>
      <c r="F1093">
        <v>3.9455000000000002E-3</v>
      </c>
      <c r="G1093" s="40"/>
      <c r="H1093" s="17">
        <v>633.44000000000005</v>
      </c>
      <c r="I1093" s="40"/>
      <c r="J1093" s="40"/>
      <c r="K1093" s="40"/>
      <c r="N1093" s="15"/>
      <c r="O1093" s="21"/>
      <c r="P1093" s="13"/>
    </row>
    <row r="1094" spans="1:16">
      <c r="A1094" s="16">
        <v>42661</v>
      </c>
      <c r="B1094" s="17">
        <v>12.465</v>
      </c>
      <c r="C1094" s="17">
        <v>8.1880000000000008E-3</v>
      </c>
      <c r="D1094" s="17">
        <v>6.4350000000000005</v>
      </c>
      <c r="E1094" s="17">
        <v>4.03</v>
      </c>
      <c r="F1094">
        <v>3.9360000000000003E-3</v>
      </c>
      <c r="G1094" s="40"/>
      <c r="H1094" s="17">
        <v>638.37</v>
      </c>
      <c r="I1094" s="40"/>
      <c r="J1094" s="40"/>
      <c r="K1094" s="40"/>
      <c r="N1094" s="15"/>
      <c r="O1094" s="21"/>
      <c r="P1094" s="13"/>
    </row>
    <row r="1095" spans="1:16">
      <c r="A1095" s="16">
        <v>42660</v>
      </c>
      <c r="B1095" s="17">
        <v>11.995000000000001</v>
      </c>
      <c r="C1095" s="17">
        <v>8.0775000000000013E-3</v>
      </c>
      <c r="D1095" s="17">
        <v>6.0549999999999997</v>
      </c>
      <c r="E1095" s="17">
        <v>3.8899999999999997</v>
      </c>
      <c r="F1095">
        <v>3.8234999999999996E-3</v>
      </c>
      <c r="G1095" s="40"/>
      <c r="H1095" s="17">
        <v>640.495</v>
      </c>
      <c r="I1095" s="40"/>
      <c r="J1095" s="40"/>
      <c r="K1095" s="40"/>
      <c r="N1095" s="15"/>
      <c r="O1095" s="21"/>
      <c r="P1095" s="13"/>
    </row>
    <row r="1096" spans="1:16">
      <c r="A1096" s="16">
        <v>42659</v>
      </c>
      <c r="B1096" s="17">
        <v>11.995000000000001</v>
      </c>
      <c r="C1096" s="17">
        <v>8.1425000000000004E-3</v>
      </c>
      <c r="D1096" s="17">
        <v>6.375</v>
      </c>
      <c r="E1096" s="17">
        <v>3.895</v>
      </c>
      <c r="F1096">
        <v>4.0265000000000006E-3</v>
      </c>
      <c r="G1096" s="40"/>
      <c r="H1096" s="17">
        <v>640.9</v>
      </c>
      <c r="I1096" s="40"/>
      <c r="J1096" s="40"/>
      <c r="K1096" s="40"/>
      <c r="N1096" s="15"/>
      <c r="O1096" s="21"/>
      <c r="P1096" s="13"/>
    </row>
    <row r="1097" spans="1:16">
      <c r="A1097" s="16">
        <v>42658</v>
      </c>
      <c r="B1097" s="17">
        <v>11.969999999999999</v>
      </c>
      <c r="C1097" s="17">
        <v>8.5075000000000012E-3</v>
      </c>
      <c r="D1097" s="17">
        <v>6.6899999999999995</v>
      </c>
      <c r="E1097" s="17">
        <v>3.89</v>
      </c>
      <c r="F1097">
        <v>4.1390000000000003E-3</v>
      </c>
      <c r="G1097" s="40"/>
      <c r="H1097" s="17">
        <v>639.745</v>
      </c>
      <c r="I1097" s="40"/>
      <c r="J1097" s="40"/>
      <c r="K1097" s="40"/>
      <c r="N1097" s="15"/>
      <c r="O1097" s="21"/>
      <c r="P1097" s="13"/>
    </row>
    <row r="1098" spans="1:16">
      <c r="A1098" s="16">
        <v>42657</v>
      </c>
      <c r="B1098" s="17">
        <v>12.030000000000001</v>
      </c>
      <c r="C1098" s="17">
        <v>8.4650000000000003E-3</v>
      </c>
      <c r="D1098" s="17">
        <v>7.0049999999999999</v>
      </c>
      <c r="E1098" s="17">
        <v>3.9050000000000002</v>
      </c>
      <c r="F1098">
        <v>4.3429999999999996E-3</v>
      </c>
      <c r="G1098" s="40"/>
      <c r="H1098" s="17">
        <v>639.14499999999998</v>
      </c>
      <c r="I1098" s="40"/>
      <c r="J1098" s="40"/>
      <c r="K1098" s="40"/>
      <c r="N1098" s="15"/>
      <c r="O1098" s="21"/>
      <c r="P1098" s="13"/>
    </row>
    <row r="1099" spans="1:16">
      <c r="A1099" s="16">
        <v>42656</v>
      </c>
      <c r="B1099" s="17">
        <v>12.02</v>
      </c>
      <c r="C1099" s="17">
        <v>7.9255000000000003E-3</v>
      </c>
      <c r="D1099" s="17">
        <v>7.0449999999999999</v>
      </c>
      <c r="E1099" s="17">
        <v>3.835</v>
      </c>
      <c r="F1099">
        <v>4.1120000000000002E-3</v>
      </c>
      <c r="G1099" s="40"/>
      <c r="H1099" s="17">
        <v>636.93000000000006</v>
      </c>
      <c r="I1099" s="40"/>
      <c r="J1099" s="40"/>
      <c r="K1099" s="40"/>
      <c r="N1099" s="15"/>
      <c r="O1099" s="21"/>
      <c r="P1099" s="13"/>
    </row>
    <row r="1100" spans="1:16">
      <c r="A1100" s="16">
        <v>42655</v>
      </c>
      <c r="B1100" s="17">
        <v>11.925000000000001</v>
      </c>
      <c r="C1100" s="17">
        <v>8.2205000000000004E-3</v>
      </c>
      <c r="D1100" s="17">
        <v>7.3949999999999996</v>
      </c>
      <c r="E1100" s="17">
        <v>3.7949999999999999</v>
      </c>
      <c r="F1100">
        <v>4.2550000000000001E-3</v>
      </c>
      <c r="G1100" s="40"/>
      <c r="H1100" s="17">
        <v>638.65499999999997</v>
      </c>
      <c r="I1100" s="40"/>
      <c r="J1100" s="40"/>
      <c r="K1100" s="40"/>
      <c r="N1100" s="15"/>
      <c r="O1100" s="21"/>
      <c r="P1100" s="13"/>
    </row>
    <row r="1101" spans="1:16">
      <c r="A1101" s="16">
        <v>42654</v>
      </c>
      <c r="B1101" s="17">
        <v>11.96</v>
      </c>
      <c r="C1101" s="17">
        <v>8.1145000000000002E-3</v>
      </c>
      <c r="D1101" s="17">
        <v>7.17</v>
      </c>
      <c r="E1101" s="17">
        <v>3.8149999999999999</v>
      </c>
      <c r="F1101">
        <v>4.2259999999999997E-3</v>
      </c>
      <c r="G1101" s="40"/>
      <c r="H1101" s="17">
        <v>630.29</v>
      </c>
      <c r="I1101" s="40"/>
      <c r="J1101" s="40"/>
      <c r="K1101" s="40"/>
      <c r="N1101" s="15"/>
      <c r="O1101" s="21"/>
      <c r="P1101" s="13"/>
    </row>
    <row r="1102" spans="1:16">
      <c r="A1102" s="16">
        <v>42653</v>
      </c>
      <c r="B1102" s="17">
        <v>12.06</v>
      </c>
      <c r="C1102" s="17">
        <v>7.8235000000000006E-3</v>
      </c>
      <c r="D1102" s="17">
        <v>7.1850000000000005</v>
      </c>
      <c r="E1102" s="17">
        <v>3.8049999999999997</v>
      </c>
      <c r="F1102">
        <v>3.6779999999999998E-3</v>
      </c>
      <c r="G1102" s="40"/>
      <c r="H1102" s="17">
        <v>618.76</v>
      </c>
      <c r="I1102" s="40"/>
      <c r="J1102" s="40"/>
      <c r="K1102" s="40"/>
      <c r="N1102" s="15"/>
      <c r="O1102" s="21"/>
      <c r="P1102" s="13"/>
    </row>
    <row r="1103" spans="1:16">
      <c r="A1103" s="16">
        <v>42652</v>
      </c>
      <c r="B1103" s="17">
        <v>12.29</v>
      </c>
      <c r="C1103" s="17">
        <v>7.4310000000000001E-3</v>
      </c>
      <c r="D1103" s="17">
        <v>7.29</v>
      </c>
      <c r="E1103" s="17">
        <v>3.83</v>
      </c>
      <c r="F1103">
        <v>3.9004999999999999E-3</v>
      </c>
      <c r="G1103" s="40"/>
      <c r="H1103" s="17">
        <v>617.90499999999997</v>
      </c>
      <c r="I1103" s="40"/>
      <c r="J1103" s="40"/>
      <c r="K1103" s="40"/>
      <c r="N1103" s="15"/>
      <c r="O1103" s="21"/>
      <c r="P1103" s="13"/>
    </row>
    <row r="1104" spans="1:16">
      <c r="A1104" s="16">
        <v>42651</v>
      </c>
      <c r="B1104" s="17">
        <v>12.68</v>
      </c>
      <c r="C1104" s="17">
        <v>7.3185000000000004E-3</v>
      </c>
      <c r="D1104" s="17">
        <v>6.9</v>
      </c>
      <c r="E1104" s="17">
        <v>3.855</v>
      </c>
      <c r="F1104">
        <v>3.9900000000000005E-3</v>
      </c>
      <c r="G1104" s="40"/>
      <c r="H1104" s="17">
        <v>618.59500000000003</v>
      </c>
      <c r="I1104" s="40"/>
      <c r="J1104" s="40"/>
      <c r="K1104" s="40"/>
      <c r="N1104" s="15"/>
      <c r="O1104" s="21"/>
      <c r="P1104" s="13"/>
    </row>
    <row r="1105" spans="1:16">
      <c r="A1105" s="16">
        <v>42650</v>
      </c>
      <c r="B1105" s="17">
        <v>12.92</v>
      </c>
      <c r="C1105" s="17">
        <v>7.4044999999999996E-3</v>
      </c>
      <c r="D1105" s="17">
        <v>7.1150000000000002</v>
      </c>
      <c r="E1105" s="17">
        <v>3.8449999999999998</v>
      </c>
      <c r="F1105">
        <v>4.1135E-3</v>
      </c>
      <c r="G1105" s="40"/>
      <c r="H1105" s="17">
        <v>614.86500000000001</v>
      </c>
      <c r="I1105" s="40"/>
      <c r="J1105" s="40"/>
      <c r="K1105" s="40"/>
      <c r="N1105" s="15"/>
      <c r="O1105" s="21"/>
      <c r="P1105" s="13"/>
    </row>
    <row r="1106" spans="1:16">
      <c r="A1106" s="16">
        <v>42649</v>
      </c>
      <c r="B1106" s="17">
        <v>13.085000000000001</v>
      </c>
      <c r="C1106" s="17">
        <v>7.3904999999999995E-3</v>
      </c>
      <c r="D1106" s="17">
        <v>6.83</v>
      </c>
      <c r="E1106" s="17">
        <v>3.8449999999999998</v>
      </c>
      <c r="F1106">
        <v>4.3779999999999999E-3</v>
      </c>
      <c r="G1106" s="40"/>
      <c r="H1106" s="17">
        <v>612.64499999999998</v>
      </c>
      <c r="I1106" s="40"/>
      <c r="J1106" s="40"/>
      <c r="K1106" s="40"/>
      <c r="N1106" s="15"/>
      <c r="O1106" s="21"/>
      <c r="P1106" s="13"/>
    </row>
    <row r="1107" spans="1:16">
      <c r="A1107" s="16">
        <v>42648</v>
      </c>
      <c r="B1107" s="17">
        <v>13.315</v>
      </c>
      <c r="C1107" s="17">
        <v>7.6509999999999998E-3</v>
      </c>
      <c r="D1107" s="17">
        <v>6.8949999999999996</v>
      </c>
      <c r="E1107" s="17">
        <v>3.84</v>
      </c>
      <c r="F1107">
        <v>4.2929999999999999E-3</v>
      </c>
      <c r="G1107" s="40"/>
      <c r="H1107" s="17">
        <v>611.71499999999992</v>
      </c>
      <c r="I1107" s="40"/>
      <c r="J1107" s="40"/>
      <c r="K1107" s="40"/>
      <c r="N1107" s="15"/>
      <c r="O1107" s="21"/>
      <c r="P1107" s="13"/>
    </row>
    <row r="1108" spans="1:16">
      <c r="A1108" s="16">
        <v>42647</v>
      </c>
      <c r="B1108" s="17">
        <v>13.489999999999998</v>
      </c>
      <c r="C1108" s="17">
        <v>7.9924999999999996E-3</v>
      </c>
      <c r="D1108" s="17">
        <v>7.7850000000000001</v>
      </c>
      <c r="E1108" s="17">
        <v>3.83</v>
      </c>
      <c r="F1108">
        <v>4.339E-3</v>
      </c>
      <c r="G1108" s="40"/>
      <c r="H1108" s="17">
        <v>610.76499999999999</v>
      </c>
      <c r="I1108" s="40"/>
      <c r="J1108" s="40"/>
      <c r="K1108" s="40"/>
      <c r="N1108" s="15"/>
      <c r="O1108" s="21"/>
      <c r="P1108" s="13"/>
    </row>
    <row r="1109" spans="1:16">
      <c r="A1109" s="16">
        <v>42646</v>
      </c>
      <c r="B1109" s="17">
        <v>13.344999999999999</v>
      </c>
      <c r="C1109" s="17">
        <v>8.1530000000000005E-3</v>
      </c>
      <c r="D1109" s="17">
        <v>8.1850000000000005</v>
      </c>
      <c r="E1109" s="17">
        <v>3.84</v>
      </c>
      <c r="F1109">
        <v>4.3005000000000005E-3</v>
      </c>
      <c r="G1109" s="40"/>
      <c r="H1109" s="17">
        <v>611.5150000000001</v>
      </c>
      <c r="I1109" s="40"/>
      <c r="J1109" s="40"/>
      <c r="K1109" s="40"/>
      <c r="N1109" s="15"/>
      <c r="O1109" s="21"/>
      <c r="P1109" s="13"/>
    </row>
    <row r="1110" spans="1:16">
      <c r="A1110" s="16">
        <v>42645</v>
      </c>
      <c r="B1110" s="17">
        <v>13.24</v>
      </c>
      <c r="C1110" s="17">
        <v>8.199999999999999E-3</v>
      </c>
      <c r="D1110" s="17">
        <v>7.9</v>
      </c>
      <c r="E1110" s="17">
        <v>3.8499999999999996</v>
      </c>
      <c r="F1110">
        <v>4.3990000000000001E-3</v>
      </c>
      <c r="G1110" s="40"/>
      <c r="H1110" s="17">
        <v>611.84500000000003</v>
      </c>
      <c r="I1110" s="40"/>
      <c r="J1110" s="40"/>
      <c r="K1110" s="40"/>
      <c r="N1110" s="15"/>
      <c r="O1110" s="21"/>
      <c r="P1110" s="13"/>
    </row>
    <row r="1111" spans="1:16">
      <c r="A1111" s="16">
        <v>42644</v>
      </c>
      <c r="B1111" s="17">
        <v>13.254999999999999</v>
      </c>
      <c r="C1111" s="17">
        <v>8.5170000000000003E-3</v>
      </c>
      <c r="D1111" s="17">
        <v>7.7949999999999999</v>
      </c>
      <c r="E1111" s="17">
        <v>3.8499999999999996</v>
      </c>
      <c r="F1111">
        <v>4.5590000000000006E-3</v>
      </c>
      <c r="G1111" s="40"/>
      <c r="H1111" s="17">
        <v>612.58500000000004</v>
      </c>
      <c r="I1111" s="40"/>
      <c r="J1111" s="40"/>
      <c r="K1111" s="40"/>
      <c r="N1111" s="15"/>
      <c r="O1111" s="21"/>
      <c r="P1111" s="13"/>
    </row>
    <row r="1112" spans="1:16">
      <c r="A1112" s="16">
        <v>42643</v>
      </c>
      <c r="B1112" s="17">
        <v>13.21</v>
      </c>
      <c r="C1112" s="17">
        <v>9.0144999999999999E-3</v>
      </c>
      <c r="D1112" s="17">
        <v>8.3249999999999993</v>
      </c>
      <c r="E1112" s="17">
        <v>3.835</v>
      </c>
      <c r="F1112">
        <v>4.3319999999999999E-3</v>
      </c>
      <c r="G1112" s="40"/>
      <c r="H1112" s="17">
        <v>606.93499999999995</v>
      </c>
      <c r="I1112" s="40"/>
      <c r="J1112" s="40"/>
      <c r="K1112" s="40"/>
      <c r="N1112" s="15"/>
      <c r="O1112" s="21"/>
      <c r="P1112" s="13"/>
    </row>
    <row r="1113" spans="1:16">
      <c r="A1113" s="16">
        <v>42642</v>
      </c>
      <c r="B1113" s="17">
        <v>13.309999999999999</v>
      </c>
      <c r="C1113" s="17">
        <v>8.8985000000000002E-3</v>
      </c>
      <c r="D1113" s="17">
        <v>8.8650000000000002</v>
      </c>
      <c r="E1113" s="17">
        <v>3.8449999999999998</v>
      </c>
      <c r="F1113">
        <v>4.2645000000000001E-3</v>
      </c>
      <c r="G1113" s="40"/>
      <c r="H1113" s="17">
        <v>605.83500000000004</v>
      </c>
      <c r="I1113" s="40"/>
      <c r="J1113" s="40"/>
      <c r="K1113" s="40"/>
      <c r="N1113" s="15"/>
      <c r="O1113" s="21"/>
      <c r="P1113" s="13"/>
    </row>
    <row r="1114" spans="1:16">
      <c r="A1114" s="16">
        <v>42641</v>
      </c>
      <c r="B1114" s="17">
        <v>13.295</v>
      </c>
      <c r="C1114" s="17">
        <v>8.650999999999999E-3</v>
      </c>
      <c r="D1114" s="17">
        <v>9.3449999999999989</v>
      </c>
      <c r="E1114" s="17">
        <v>3.85</v>
      </c>
      <c r="F1114">
        <v>4.6580000000000007E-3</v>
      </c>
      <c r="G1114" s="40"/>
      <c r="H1114" s="17">
        <v>605.6</v>
      </c>
      <c r="I1114" s="40"/>
      <c r="J1114" s="40"/>
      <c r="K1114" s="40"/>
      <c r="N1114" s="15"/>
      <c r="O1114" s="21"/>
      <c r="P1114" s="13"/>
    </row>
    <row r="1115" spans="1:16">
      <c r="A1115" s="16">
        <v>42640</v>
      </c>
      <c r="B1115" s="17">
        <v>13.035</v>
      </c>
      <c r="C1115" s="17">
        <v>8.1124999999999999E-3</v>
      </c>
      <c r="D1115" s="17">
        <v>9.39</v>
      </c>
      <c r="E1115" s="17">
        <v>3.855</v>
      </c>
      <c r="F1115">
        <v>4.8085000000000003E-3</v>
      </c>
      <c r="G1115" s="40"/>
      <c r="H1115" s="17">
        <v>606.18000000000006</v>
      </c>
      <c r="I1115" s="40"/>
      <c r="J1115" s="40"/>
      <c r="K1115" s="40"/>
      <c r="N1115" s="15"/>
      <c r="O1115" s="21"/>
      <c r="P1115" s="13"/>
    </row>
    <row r="1116" spans="1:16">
      <c r="A1116" s="16">
        <v>42639</v>
      </c>
      <c r="B1116" s="17">
        <v>13.17</v>
      </c>
      <c r="C1116" s="17">
        <v>8.2199999999999999E-3</v>
      </c>
      <c r="D1116" s="17">
        <v>9.75</v>
      </c>
      <c r="E1116" s="17">
        <v>3.835</v>
      </c>
      <c r="F1116">
        <v>5.0749999999999997E-3</v>
      </c>
      <c r="G1116" s="40"/>
      <c r="H1116" s="17">
        <v>604.245</v>
      </c>
      <c r="I1116" s="40"/>
      <c r="J1116" s="40"/>
      <c r="K1116" s="40"/>
      <c r="N1116" s="15"/>
      <c r="O1116" s="21"/>
      <c r="P1116" s="13"/>
    </row>
    <row r="1117" spans="1:16">
      <c r="A1117" s="16">
        <v>42638</v>
      </c>
      <c r="B1117" s="17">
        <v>12.98</v>
      </c>
      <c r="C1117" s="17">
        <v>7.6509999999999998E-3</v>
      </c>
      <c r="D1117" s="17">
        <v>10.445</v>
      </c>
      <c r="E1117" s="17">
        <v>3.7949999999999999</v>
      </c>
      <c r="F1117">
        <v>5.0994999999999999E-3</v>
      </c>
      <c r="G1117" s="40"/>
      <c r="H1117" s="17">
        <v>601.54500000000007</v>
      </c>
      <c r="I1117" s="40"/>
      <c r="J1117" s="40"/>
      <c r="K1117" s="40"/>
      <c r="N1117" s="15"/>
      <c r="O1117" s="21"/>
      <c r="P1117" s="13"/>
    </row>
    <row r="1118" spans="1:16">
      <c r="A1118" s="16">
        <v>42637</v>
      </c>
      <c r="B1118" s="17">
        <v>13.33</v>
      </c>
      <c r="C1118" s="17">
        <v>7.2969999999999997E-3</v>
      </c>
      <c r="D1118" s="17">
        <v>10.83</v>
      </c>
      <c r="E1118" s="17">
        <v>3.82</v>
      </c>
      <c r="F1118">
        <v>5.2160000000000002E-3</v>
      </c>
      <c r="G1118" s="40"/>
      <c r="H1118" s="17">
        <v>603.30999999999995</v>
      </c>
      <c r="I1118" s="40"/>
      <c r="J1118" s="40"/>
      <c r="K1118" s="40"/>
      <c r="N1118" s="15"/>
      <c r="O1118" s="21"/>
      <c r="P1118" s="13"/>
    </row>
    <row r="1119" spans="1:16">
      <c r="A1119" s="16">
        <v>42636</v>
      </c>
      <c r="B1119" s="17">
        <v>13.33</v>
      </c>
      <c r="C1119" s="17">
        <v>7.0534999999999999E-3</v>
      </c>
      <c r="D1119" s="17">
        <v>10.52</v>
      </c>
      <c r="E1119" s="17">
        <v>3.79</v>
      </c>
      <c r="F1119">
        <v>5.2230000000000002E-3</v>
      </c>
      <c r="G1119" s="40"/>
      <c r="H1119" s="17">
        <v>599.5</v>
      </c>
      <c r="I1119" s="40"/>
      <c r="J1119" s="40"/>
      <c r="K1119" s="40"/>
      <c r="N1119" s="15"/>
      <c r="O1119" s="21"/>
      <c r="P1119" s="13"/>
    </row>
    <row r="1120" spans="1:16">
      <c r="A1120" s="16">
        <v>42635</v>
      </c>
      <c r="B1120" s="17">
        <v>13.66</v>
      </c>
      <c r="C1120" s="17">
        <v>6.8975E-3</v>
      </c>
      <c r="D1120" s="17">
        <v>10.275</v>
      </c>
      <c r="E1120" s="17">
        <v>3.8149999999999999</v>
      </c>
      <c r="F1120">
        <v>5.3614999999999999E-3</v>
      </c>
      <c r="G1120" s="40"/>
      <c r="H1120" s="17">
        <v>597.35</v>
      </c>
      <c r="I1120" s="40"/>
      <c r="J1120" s="40"/>
      <c r="K1120" s="40"/>
      <c r="N1120" s="15"/>
      <c r="O1120" s="21"/>
      <c r="P1120" s="13"/>
    </row>
    <row r="1121" spans="1:16">
      <c r="A1121" s="16">
        <v>42634</v>
      </c>
      <c r="B1121" s="17">
        <v>14.43</v>
      </c>
      <c r="C1121" s="17">
        <v>6.8085000000000003E-3</v>
      </c>
      <c r="D1121" s="17">
        <v>10.515000000000001</v>
      </c>
      <c r="E1121" s="17">
        <v>3.8149999999999999</v>
      </c>
      <c r="F1121">
        <v>5.2680000000000001E-3</v>
      </c>
      <c r="G1121" s="40"/>
      <c r="H1121" s="17">
        <v>599.73500000000001</v>
      </c>
      <c r="I1121" s="40"/>
      <c r="J1121" s="40"/>
      <c r="K1121" s="40"/>
      <c r="N1121" s="15"/>
      <c r="O1121" s="21"/>
      <c r="P1121" s="13"/>
    </row>
    <row r="1122" spans="1:16">
      <c r="A1122" s="16">
        <v>42633</v>
      </c>
      <c r="B1122" s="17">
        <v>13.82</v>
      </c>
      <c r="C1122" s="17">
        <v>6.8294999999999996E-3</v>
      </c>
      <c r="D1122" s="17">
        <v>11.004999999999999</v>
      </c>
      <c r="E1122" s="17">
        <v>3.84</v>
      </c>
      <c r="F1122">
        <v>5.2064999999999993E-3</v>
      </c>
      <c r="G1122" s="40"/>
      <c r="H1122" s="17">
        <v>608.73500000000001</v>
      </c>
      <c r="I1122" s="40"/>
      <c r="J1122" s="40"/>
      <c r="K1122" s="40"/>
      <c r="N1122" s="15"/>
      <c r="O1122" s="21"/>
      <c r="P1122" s="13"/>
    </row>
    <row r="1123" spans="1:16">
      <c r="A1123" s="16">
        <v>42632</v>
      </c>
      <c r="B1123" s="17">
        <v>12.815</v>
      </c>
      <c r="C1123" s="17">
        <v>6.9864999999999997E-3</v>
      </c>
      <c r="D1123" s="17">
        <v>9.9600000000000009</v>
      </c>
      <c r="E1123" s="17">
        <v>4.01</v>
      </c>
      <c r="F1123">
        <v>5.2164999999999998E-3</v>
      </c>
      <c r="G1123" s="40"/>
      <c r="H1123" s="17">
        <v>609.59999999999991</v>
      </c>
      <c r="I1123" s="40"/>
      <c r="J1123" s="40"/>
      <c r="K1123" s="40"/>
      <c r="N1123" s="15"/>
      <c r="O1123" s="21"/>
      <c r="P1123" s="13"/>
    </row>
    <row r="1124" spans="1:16">
      <c r="A1124" s="16">
        <v>42631</v>
      </c>
      <c r="B1124" s="17">
        <v>12.84</v>
      </c>
      <c r="C1124" s="17">
        <v>6.9034999999999999E-3</v>
      </c>
      <c r="D1124" s="17">
        <v>9.5150000000000006</v>
      </c>
      <c r="E1124" s="17">
        <v>3.95</v>
      </c>
      <c r="F1124">
        <v>5.2099999999999994E-3</v>
      </c>
      <c r="G1124" s="40"/>
      <c r="H1124" s="17">
        <v>608.01</v>
      </c>
      <c r="I1124" s="40"/>
      <c r="J1124" s="40"/>
      <c r="K1124" s="40"/>
      <c r="N1124" s="15"/>
      <c r="O1124" s="21"/>
      <c r="P1124" s="13"/>
    </row>
    <row r="1125" spans="1:16">
      <c r="A1125" s="16">
        <v>42630</v>
      </c>
      <c r="B1125" s="17">
        <v>12.66</v>
      </c>
      <c r="C1125" s="17">
        <v>7.2665000000000004E-3</v>
      </c>
      <c r="D1125" s="17">
        <v>9.32</v>
      </c>
      <c r="E1125" s="17">
        <v>3.8099999999999996</v>
      </c>
      <c r="F1125">
        <v>5.3835000000000003E-3</v>
      </c>
      <c r="G1125" s="40"/>
      <c r="H1125" s="17">
        <v>606.52500000000009</v>
      </c>
      <c r="I1125" s="40"/>
      <c r="J1125" s="40"/>
      <c r="K1125" s="40"/>
      <c r="N1125" s="15"/>
      <c r="O1125" s="21"/>
      <c r="P1125" s="13"/>
    </row>
    <row r="1126" spans="1:16">
      <c r="A1126" s="16">
        <v>42629</v>
      </c>
      <c r="B1126" s="17">
        <v>12.355</v>
      </c>
      <c r="C1126" s="17">
        <v>7.7665E-3</v>
      </c>
      <c r="D1126" s="17">
        <v>9.2899999999999991</v>
      </c>
      <c r="E1126" s="17">
        <v>3.8149999999999999</v>
      </c>
      <c r="F1126">
        <v>5.4394999999999999E-3</v>
      </c>
      <c r="G1126" s="40"/>
      <c r="H1126" s="17">
        <v>607.995</v>
      </c>
      <c r="I1126" s="40"/>
      <c r="J1126" s="40"/>
      <c r="K1126" s="40"/>
      <c r="N1126" s="15"/>
      <c r="O1126" s="21"/>
      <c r="P1126" s="13"/>
    </row>
    <row r="1127" spans="1:16">
      <c r="A1127" s="16">
        <v>42628</v>
      </c>
      <c r="B1127" s="17">
        <v>12.04</v>
      </c>
      <c r="C1127" s="17">
        <v>7.3590000000000001E-3</v>
      </c>
      <c r="D1127" s="17">
        <v>9.93</v>
      </c>
      <c r="E1127" s="17">
        <v>3.82</v>
      </c>
      <c r="F1127">
        <v>5.6404999999999997E-3</v>
      </c>
      <c r="G1127" s="40"/>
      <c r="H1127" s="17">
        <v>609.125</v>
      </c>
      <c r="I1127" s="40"/>
      <c r="J1127" s="40"/>
      <c r="K1127" s="40"/>
      <c r="N1127" s="15"/>
      <c r="O1127" s="21"/>
      <c r="P1127" s="13"/>
    </row>
    <row r="1128" spans="1:16">
      <c r="A1128" s="16">
        <v>42627</v>
      </c>
      <c r="B1128" s="17">
        <v>11.95</v>
      </c>
      <c r="C1128" s="17">
        <v>5.9614999999999998E-3</v>
      </c>
      <c r="D1128" s="17">
        <v>10.64</v>
      </c>
      <c r="E1128" s="17">
        <v>3.835</v>
      </c>
      <c r="F1128">
        <v>5.7765000000000004E-3</v>
      </c>
      <c r="G1128" s="40"/>
      <c r="H1128" s="17">
        <v>610.18000000000006</v>
      </c>
      <c r="I1128" s="40"/>
      <c r="J1128" s="40"/>
      <c r="K1128" s="40"/>
      <c r="N1128" s="15"/>
      <c r="O1128" s="21"/>
      <c r="P1128" s="13"/>
    </row>
    <row r="1129" spans="1:16">
      <c r="A1129" s="16">
        <v>42626</v>
      </c>
      <c r="B1129" s="17">
        <v>11.99</v>
      </c>
      <c r="C1129" s="17">
        <v>5.888E-3</v>
      </c>
      <c r="D1129" s="17">
        <v>10.605</v>
      </c>
      <c r="E1129" s="17">
        <v>3.83</v>
      </c>
      <c r="F1129">
        <v>5.8049999999999994E-3</v>
      </c>
      <c r="G1129" s="40"/>
      <c r="H1129" s="17">
        <v>609.05500000000006</v>
      </c>
      <c r="I1129" s="40"/>
      <c r="J1129" s="40"/>
      <c r="K1129" s="40"/>
      <c r="N1129" s="15"/>
      <c r="O1129" s="21"/>
      <c r="P1129" s="13"/>
    </row>
    <row r="1130" spans="1:16">
      <c r="A1130" s="16">
        <v>42625</v>
      </c>
      <c r="B1130" s="17">
        <v>11.795</v>
      </c>
      <c r="C1130" s="17">
        <v>5.8744999999999995E-3</v>
      </c>
      <c r="D1130" s="17">
        <v>10.49</v>
      </c>
      <c r="E1130" s="17">
        <v>3.83</v>
      </c>
      <c r="F1130">
        <v>5.6924999999999996E-3</v>
      </c>
      <c r="G1130" s="40"/>
      <c r="H1130" s="17">
        <v>606.93499999999995</v>
      </c>
      <c r="I1130" s="40"/>
      <c r="J1130" s="40"/>
      <c r="K1130" s="40"/>
      <c r="N1130" s="15"/>
      <c r="O1130" s="21"/>
      <c r="P1130" s="13"/>
    </row>
    <row r="1131" spans="1:16">
      <c r="A1131" s="16">
        <v>42624</v>
      </c>
      <c r="B1131" s="17">
        <v>12.21</v>
      </c>
      <c r="C1131" s="17">
        <v>5.855E-3</v>
      </c>
      <c r="D1131" s="17">
        <v>11.469999999999999</v>
      </c>
      <c r="E1131" s="17">
        <v>3.92</v>
      </c>
      <c r="F1131">
        <v>5.8539999999999998E-3</v>
      </c>
      <c r="G1131" s="40"/>
      <c r="H1131" s="17">
        <v>614.66499999999996</v>
      </c>
      <c r="I1131" s="40"/>
      <c r="J1131" s="40"/>
      <c r="K1131" s="40"/>
      <c r="N1131" s="15"/>
      <c r="O1131" s="21"/>
      <c r="P1131" s="13"/>
    </row>
    <row r="1132" spans="1:16">
      <c r="A1132" s="16">
        <v>42623</v>
      </c>
      <c r="B1132" s="17">
        <v>11.940000000000001</v>
      </c>
      <c r="C1132" s="17">
        <v>5.8704999999999999E-3</v>
      </c>
      <c r="D1132" s="17">
        <v>12.280000000000001</v>
      </c>
      <c r="E1132" s="17">
        <v>3.9699999999999998</v>
      </c>
      <c r="F1132">
        <v>5.9660000000000008E-3</v>
      </c>
      <c r="G1132" s="40"/>
      <c r="H1132" s="17">
        <v>623.745</v>
      </c>
      <c r="I1132" s="40"/>
      <c r="J1132" s="40"/>
      <c r="K1132" s="40"/>
      <c r="N1132" s="15"/>
      <c r="O1132" s="21"/>
      <c r="P1132" s="13"/>
    </row>
    <row r="1133" spans="1:16">
      <c r="A1133" s="16">
        <v>42622</v>
      </c>
      <c r="B1133" s="17">
        <v>11.545</v>
      </c>
      <c r="C1133" s="17">
        <v>5.8820000000000001E-3</v>
      </c>
      <c r="D1133" s="17">
        <v>12.855</v>
      </c>
      <c r="E1133" s="17">
        <v>3.9750000000000001</v>
      </c>
      <c r="F1133">
        <v>5.9819999999999995E-3</v>
      </c>
      <c r="G1133" s="40"/>
      <c r="H1133" s="17">
        <v>623.54500000000007</v>
      </c>
      <c r="I1133" s="40"/>
      <c r="J1133" s="40"/>
      <c r="K1133" s="40"/>
      <c r="N1133" s="15"/>
      <c r="O1133" s="21"/>
      <c r="P1133" s="13"/>
    </row>
    <row r="1134" spans="1:16">
      <c r="A1134" s="16">
        <v>42621</v>
      </c>
      <c r="B1134" s="17">
        <v>11.625</v>
      </c>
      <c r="C1134" s="17">
        <v>5.9164999999999999E-3</v>
      </c>
      <c r="D1134" s="17">
        <v>12.27</v>
      </c>
      <c r="E1134" s="17">
        <v>3.9849999999999999</v>
      </c>
      <c r="F1134">
        <v>5.6679999999999994E-3</v>
      </c>
      <c r="G1134" s="40"/>
      <c r="H1134" s="17">
        <v>621.30500000000006</v>
      </c>
      <c r="I1134" s="40"/>
      <c r="J1134" s="40"/>
      <c r="K1134" s="40"/>
      <c r="N1134" s="15"/>
      <c r="O1134" s="21"/>
      <c r="P1134" s="13"/>
    </row>
    <row r="1135" spans="1:16">
      <c r="A1135" s="16">
        <v>42620</v>
      </c>
      <c r="B1135" s="17">
        <v>11.71</v>
      </c>
      <c r="C1135" s="17">
        <v>5.9065000000000003E-3</v>
      </c>
      <c r="D1135" s="17">
        <v>11.99</v>
      </c>
      <c r="E1135" s="17">
        <v>4.04</v>
      </c>
      <c r="F1135">
        <v>5.7805E-3</v>
      </c>
      <c r="G1135" s="40"/>
      <c r="H1135" s="17">
        <v>611.52499999999998</v>
      </c>
      <c r="I1135" s="40"/>
      <c r="J1135" s="40"/>
      <c r="K1135" s="40"/>
      <c r="N1135" s="15"/>
      <c r="O1135" s="21"/>
      <c r="P1135" s="13"/>
    </row>
    <row r="1136" spans="1:16">
      <c r="A1136" s="16">
        <v>42619</v>
      </c>
      <c r="B1136" s="17">
        <v>11.73</v>
      </c>
      <c r="C1136" s="17">
        <v>5.9275000000000005E-3</v>
      </c>
      <c r="D1136" s="17">
        <v>13.09</v>
      </c>
      <c r="E1136" s="17">
        <v>3.97</v>
      </c>
      <c r="F1136">
        <v>5.5934999999999995E-3</v>
      </c>
      <c r="G1136" s="40"/>
      <c r="H1136" s="17">
        <v>607.96</v>
      </c>
      <c r="I1136" s="40"/>
      <c r="J1136" s="40"/>
      <c r="K1136" s="40"/>
      <c r="N1136" s="15"/>
      <c r="O1136" s="21"/>
      <c r="P1136" s="13"/>
    </row>
    <row r="1137" spans="1:16">
      <c r="A1137" s="16">
        <v>42618</v>
      </c>
      <c r="B1137" s="17">
        <v>11.745000000000001</v>
      </c>
      <c r="C1137" s="17">
        <v>5.9275000000000005E-3</v>
      </c>
      <c r="D1137" s="17">
        <v>13.42</v>
      </c>
      <c r="E1137" s="17">
        <v>4</v>
      </c>
      <c r="F1137">
        <v>5.6255000000000003E-3</v>
      </c>
      <c r="G1137" s="40"/>
      <c r="H1137" s="17">
        <v>605.64499999999998</v>
      </c>
      <c r="I1137" s="40"/>
      <c r="J1137" s="40"/>
      <c r="K1137" s="40"/>
      <c r="N1137" s="15"/>
      <c r="O1137" s="21"/>
      <c r="P1137" s="13"/>
    </row>
    <row r="1138" spans="1:16">
      <c r="A1138" s="16">
        <v>42617</v>
      </c>
      <c r="B1138" s="17">
        <v>11.77</v>
      </c>
      <c r="C1138" s="17">
        <v>5.9535000000000005E-3</v>
      </c>
      <c r="D1138" s="17">
        <v>12.14</v>
      </c>
      <c r="E1138" s="17">
        <v>3.96</v>
      </c>
      <c r="F1138">
        <v>5.6449999999999998E-3</v>
      </c>
      <c r="G1138" s="40"/>
      <c r="H1138" s="17">
        <v>604.34500000000003</v>
      </c>
      <c r="I1138" s="40"/>
      <c r="J1138" s="40"/>
      <c r="K1138" s="40"/>
      <c r="N1138" s="15"/>
      <c r="O1138" s="21"/>
      <c r="P1138" s="13"/>
    </row>
    <row r="1139" spans="1:16">
      <c r="A1139" s="16">
        <v>42616</v>
      </c>
      <c r="B1139" s="17">
        <v>12.234999999999999</v>
      </c>
      <c r="C1139" s="17">
        <v>5.96E-3</v>
      </c>
      <c r="D1139" s="17">
        <v>12.475000000000001</v>
      </c>
      <c r="E1139" s="17">
        <v>3.8600000000000003</v>
      </c>
      <c r="F1139">
        <v>5.6734999999999997E-3</v>
      </c>
      <c r="G1139" s="40"/>
      <c r="H1139" s="17">
        <v>586.78</v>
      </c>
      <c r="I1139" s="40"/>
      <c r="J1139" s="40"/>
      <c r="K1139" s="40"/>
      <c r="N1139" s="15"/>
      <c r="O1139" s="21"/>
      <c r="P1139" s="13"/>
    </row>
    <row r="1140" spans="1:16">
      <c r="A1140" s="16">
        <v>42615</v>
      </c>
      <c r="B1140" s="17">
        <v>12.135000000000002</v>
      </c>
      <c r="C1140" s="17">
        <v>5.9719999999999999E-3</v>
      </c>
      <c r="D1140" s="17">
        <v>9.2149999999999999</v>
      </c>
      <c r="E1140" s="17">
        <v>3.8250000000000002</v>
      </c>
      <c r="F1140">
        <v>5.6800000000000002E-3</v>
      </c>
      <c r="G1140" s="40"/>
      <c r="H1140" s="17">
        <v>573.22499999999991</v>
      </c>
      <c r="I1140" s="40"/>
      <c r="J1140" s="40"/>
      <c r="K1140" s="40"/>
      <c r="N1140" s="15"/>
      <c r="O1140" s="21"/>
      <c r="P1140" s="13"/>
    </row>
    <row r="1141" spans="1:16">
      <c r="A1141" s="16">
        <v>42614</v>
      </c>
      <c r="B1141" s="17">
        <v>12.125</v>
      </c>
      <c r="C1141" s="17">
        <v>6.0049999999999999E-3</v>
      </c>
      <c r="D1141" s="17">
        <v>8.3449999999999989</v>
      </c>
      <c r="E1141" s="17">
        <v>3.8200000000000003</v>
      </c>
      <c r="F1141">
        <v>5.6100000000000004E-3</v>
      </c>
      <c r="G1141" s="40"/>
      <c r="H1141" s="17">
        <v>574.05999999999995</v>
      </c>
      <c r="I1141" s="40"/>
      <c r="J1141" s="40"/>
      <c r="K1141" s="40"/>
      <c r="N1141" s="15"/>
      <c r="O1141" s="21"/>
      <c r="P1141" s="13"/>
    </row>
    <row r="1142" spans="1:16">
      <c r="A1142" s="16">
        <v>42613</v>
      </c>
      <c r="B1142" s="17">
        <v>11.46</v>
      </c>
      <c r="C1142" s="17">
        <v>5.9800000000000001E-3</v>
      </c>
      <c r="D1142" s="17">
        <v>8.1750000000000007</v>
      </c>
      <c r="E1142" s="17">
        <v>3.7949999999999999</v>
      </c>
      <c r="F1142">
        <v>5.7085E-3</v>
      </c>
      <c r="G1142" s="40"/>
      <c r="H1142" s="17">
        <v>575.75</v>
      </c>
      <c r="I1142" s="40"/>
      <c r="J1142" s="40"/>
      <c r="K1142" s="40"/>
      <c r="N1142" s="15"/>
      <c r="O1142" s="21"/>
      <c r="P1142" s="13"/>
    </row>
    <row r="1143" spans="1:16">
      <c r="A1143" s="16">
        <v>42612</v>
      </c>
      <c r="B1143" s="17">
        <v>11.145</v>
      </c>
      <c r="C1143" s="17">
        <v>6.0675E-3</v>
      </c>
      <c r="D1143" s="17">
        <v>8.56</v>
      </c>
      <c r="E1143" s="17">
        <v>3.7850000000000001</v>
      </c>
      <c r="F1143">
        <v>5.8525000000000001E-3</v>
      </c>
      <c r="G1143" s="40"/>
      <c r="H1143" s="17">
        <v>576.23500000000001</v>
      </c>
      <c r="I1143" s="40"/>
      <c r="J1143" s="40"/>
      <c r="K1143" s="40"/>
      <c r="N1143" s="15"/>
      <c r="O1143" s="21"/>
      <c r="P1143" s="13"/>
    </row>
    <row r="1144" spans="1:16">
      <c r="A1144" s="16">
        <v>42611</v>
      </c>
      <c r="B1144" s="17">
        <v>11.035</v>
      </c>
      <c r="C1144" s="17">
        <v>6.0389999999999992E-3</v>
      </c>
      <c r="D1144" s="17">
        <v>9.379999999999999</v>
      </c>
      <c r="E1144" s="17">
        <v>3.7650000000000001</v>
      </c>
      <c r="F1144">
        <v>5.8954999999999997E-3</v>
      </c>
      <c r="G1144" s="40"/>
      <c r="H1144" s="17">
        <v>574.875</v>
      </c>
      <c r="I1144" s="40"/>
      <c r="J1144" s="40"/>
      <c r="K1144" s="40"/>
      <c r="N1144" s="15"/>
      <c r="O1144" s="21"/>
      <c r="P1144" s="13"/>
    </row>
    <row r="1145" spans="1:16">
      <c r="A1145" s="16">
        <v>42610</v>
      </c>
      <c r="B1145" s="17">
        <v>11.15</v>
      </c>
      <c r="C1145" s="17">
        <v>5.9780000000000007E-3</v>
      </c>
      <c r="D1145" s="17">
        <v>7.3</v>
      </c>
      <c r="E1145" s="17">
        <v>3.7450000000000001</v>
      </c>
      <c r="F1145">
        <v>5.79E-3</v>
      </c>
      <c r="G1145" s="40"/>
      <c r="H1145" s="17">
        <v>571.89</v>
      </c>
      <c r="I1145" s="40"/>
      <c r="J1145" s="40"/>
      <c r="K1145" s="40"/>
      <c r="N1145" s="15"/>
      <c r="O1145" s="21"/>
      <c r="P1145" s="13"/>
    </row>
    <row r="1146" spans="1:16">
      <c r="A1146" s="16">
        <v>42609</v>
      </c>
      <c r="B1146" s="17">
        <v>11.29</v>
      </c>
      <c r="C1146" s="17">
        <v>6.0064999999999997E-3</v>
      </c>
      <c r="D1146" s="17">
        <v>4.7549999999999999</v>
      </c>
      <c r="E1146" s="17">
        <v>3.7800000000000002</v>
      </c>
      <c r="F1146">
        <v>5.6834999999999993E-3</v>
      </c>
      <c r="G1146" s="40"/>
      <c r="H1146" s="17">
        <v>574.23500000000001</v>
      </c>
      <c r="I1146" s="40"/>
      <c r="J1146" s="40"/>
      <c r="K1146" s="40"/>
      <c r="N1146" s="15"/>
      <c r="O1146" s="21"/>
      <c r="P1146" s="13"/>
    </row>
    <row r="1147" spans="1:16">
      <c r="A1147" s="16">
        <v>42608</v>
      </c>
      <c r="B1147" s="17">
        <v>11.399999999999999</v>
      </c>
      <c r="C1147" s="17">
        <v>6.058E-3</v>
      </c>
      <c r="D1147" s="17">
        <v>4.3550000000000004</v>
      </c>
      <c r="E1147" s="17">
        <v>3.8200000000000003</v>
      </c>
      <c r="F1147">
        <v>5.9915000000000003E-3</v>
      </c>
      <c r="G1147" s="40"/>
      <c r="H1147" s="17">
        <v>578.74</v>
      </c>
      <c r="I1147" s="40"/>
      <c r="J1147" s="40"/>
      <c r="K1147" s="40"/>
      <c r="N1147" s="15"/>
      <c r="O1147" s="21"/>
      <c r="P1147" s="13"/>
    </row>
    <row r="1148" spans="1:16">
      <c r="A1148" s="16">
        <v>42607</v>
      </c>
      <c r="B1148" s="17">
        <v>11.21</v>
      </c>
      <c r="C1148" s="17">
        <v>6.0565000000000003E-3</v>
      </c>
      <c r="D1148" s="17">
        <v>4.12</v>
      </c>
      <c r="E1148" s="17">
        <v>3.8250000000000002</v>
      </c>
      <c r="F1148">
        <v>5.8739999999999999E-3</v>
      </c>
      <c r="G1148" s="40"/>
      <c r="H1148" s="17">
        <v>577.80999999999995</v>
      </c>
      <c r="I1148" s="40"/>
      <c r="J1148" s="40"/>
      <c r="K1148" s="40"/>
      <c r="N1148" s="15"/>
      <c r="O1148" s="21"/>
      <c r="P1148" s="13"/>
    </row>
    <row r="1149" spans="1:16">
      <c r="A1149" s="16">
        <v>42606</v>
      </c>
      <c r="B1149" s="17">
        <v>11.085000000000001</v>
      </c>
      <c r="C1149" s="17">
        <v>6.0239999999999998E-3</v>
      </c>
      <c r="D1149" s="17">
        <v>4.7149999999999999</v>
      </c>
      <c r="E1149" s="17">
        <v>3.895</v>
      </c>
      <c r="F1149">
        <v>5.6519999999999999E-3</v>
      </c>
      <c r="G1149" s="40"/>
      <c r="H1149" s="17">
        <v>581.72</v>
      </c>
      <c r="I1149" s="40"/>
      <c r="J1149" s="40"/>
      <c r="K1149" s="40"/>
      <c r="N1149" s="15"/>
      <c r="O1149" s="21"/>
      <c r="P1149" s="13"/>
    </row>
    <row r="1150" spans="1:16">
      <c r="A1150" s="16">
        <v>42605</v>
      </c>
      <c r="B1150" s="17">
        <v>11.185</v>
      </c>
      <c r="C1150" s="17">
        <v>6.0070000000000002E-3</v>
      </c>
      <c r="D1150" s="17">
        <v>4.66</v>
      </c>
      <c r="E1150" s="17">
        <v>3.835</v>
      </c>
      <c r="F1150">
        <v>5.8545000000000003E-3</v>
      </c>
      <c r="G1150" s="40"/>
      <c r="H1150" s="17">
        <v>585.54999999999995</v>
      </c>
      <c r="I1150" s="40"/>
      <c r="J1150" s="40"/>
      <c r="K1150" s="40"/>
      <c r="N1150" s="15"/>
      <c r="O1150" s="21"/>
      <c r="P1150" s="13"/>
    </row>
    <row r="1151" spans="1:16">
      <c r="A1151" s="16">
        <v>42604</v>
      </c>
      <c r="B1151" s="17">
        <v>11.265000000000001</v>
      </c>
      <c r="C1151" s="17">
        <v>5.9775000000000002E-3</v>
      </c>
      <c r="D1151" s="17">
        <v>3.88</v>
      </c>
      <c r="E1151" s="17">
        <v>3.63</v>
      </c>
      <c r="F1151">
        <v>6.2924999999999995E-3</v>
      </c>
      <c r="G1151" s="40"/>
      <c r="H1151" s="17">
        <v>584.52</v>
      </c>
      <c r="I1151" s="40"/>
      <c r="J1151" s="40"/>
      <c r="K1151" s="40"/>
      <c r="N1151" s="15"/>
      <c r="O1151" s="21"/>
      <c r="P1151" s="13"/>
    </row>
    <row r="1152" spans="1:16">
      <c r="A1152" s="16">
        <v>42603</v>
      </c>
      <c r="B1152" s="17">
        <v>11.25</v>
      </c>
      <c r="C1152" s="17">
        <v>6.0645000000000004E-3</v>
      </c>
      <c r="D1152" s="17">
        <v>2.5</v>
      </c>
      <c r="E1152" s="17">
        <v>3.6150000000000002</v>
      </c>
      <c r="F1152">
        <v>6.4145000000000001E-3</v>
      </c>
      <c r="G1152" s="40"/>
      <c r="H1152" s="17">
        <v>582.19000000000005</v>
      </c>
      <c r="I1152" s="40"/>
      <c r="J1152" s="40"/>
      <c r="K1152" s="40"/>
      <c r="N1152" s="15"/>
      <c r="O1152" s="21"/>
      <c r="P1152" s="13"/>
    </row>
    <row r="1153" spans="1:16">
      <c r="A1153" s="16">
        <v>42602</v>
      </c>
      <c r="B1153" s="17">
        <v>11.025</v>
      </c>
      <c r="C1153" s="17">
        <v>6.1165000000000004E-3</v>
      </c>
      <c r="D1153" s="17">
        <v>2.415</v>
      </c>
      <c r="E1153" s="17">
        <v>3.6150000000000002</v>
      </c>
      <c r="F1153">
        <v>6.5744999999999996E-3</v>
      </c>
      <c r="G1153" s="40"/>
      <c r="H1153" s="17">
        <v>579.1400000000001</v>
      </c>
      <c r="I1153" s="40"/>
      <c r="J1153" s="40"/>
      <c r="K1153" s="40"/>
      <c r="N1153" s="15"/>
      <c r="O1153" s="21"/>
      <c r="P1153" s="13"/>
    </row>
    <row r="1154" spans="1:16">
      <c r="A1154" s="16">
        <v>42601</v>
      </c>
      <c r="B1154" s="17">
        <v>10.775</v>
      </c>
      <c r="C1154" s="17">
        <v>6.1460000000000004E-3</v>
      </c>
      <c r="D1154" s="17">
        <v>2.2599999999999998</v>
      </c>
      <c r="E1154" s="17">
        <v>3.6100000000000003</v>
      </c>
      <c r="F1154">
        <v>6.6739999999999994E-3</v>
      </c>
      <c r="G1154" s="40"/>
      <c r="H1154" s="17">
        <v>576.21</v>
      </c>
      <c r="I1154" s="40"/>
      <c r="J1154" s="40"/>
      <c r="K1154" s="40"/>
      <c r="N1154" s="15"/>
      <c r="O1154" s="21"/>
      <c r="P1154" s="13"/>
    </row>
    <row r="1155" spans="1:16">
      <c r="A1155" s="16">
        <v>42600</v>
      </c>
      <c r="B1155" s="17">
        <v>10.879999999999999</v>
      </c>
      <c r="C1155" s="17">
        <v>6.0835000000000004E-3</v>
      </c>
      <c r="D1155" s="17">
        <v>2.2050000000000001</v>
      </c>
      <c r="E1155" s="17">
        <v>3.62</v>
      </c>
      <c r="F1155">
        <v>6.4619999999999999E-3</v>
      </c>
      <c r="G1155" s="40"/>
      <c r="H1155" s="17">
        <v>575.6099999999999</v>
      </c>
      <c r="I1155" s="40"/>
      <c r="J1155" s="40"/>
      <c r="K1155" s="40"/>
      <c r="N1155" s="15"/>
      <c r="O1155" s="21"/>
      <c r="P1155" s="13"/>
    </row>
    <row r="1156" spans="1:16">
      <c r="A1156" s="16">
        <v>42599</v>
      </c>
      <c r="B1156" s="17">
        <v>11.14</v>
      </c>
      <c r="C1156" s="17">
        <v>6.1285000000000003E-3</v>
      </c>
      <c r="D1156" s="17">
        <v>2.21</v>
      </c>
      <c r="E1156" s="17">
        <v>3.62</v>
      </c>
      <c r="F1156">
        <v>6.2795000000000004E-3</v>
      </c>
      <c r="G1156" s="40"/>
      <c r="H1156" s="17">
        <v>576.16</v>
      </c>
      <c r="I1156" s="40"/>
      <c r="J1156" s="40"/>
      <c r="K1156" s="40"/>
      <c r="N1156" s="15"/>
      <c r="O1156" s="21"/>
      <c r="P1156" s="13"/>
    </row>
    <row r="1157" spans="1:16">
      <c r="A1157" s="16">
        <v>42598</v>
      </c>
      <c r="B1157" s="17">
        <v>11.234999999999999</v>
      </c>
      <c r="C1157" s="17">
        <v>6.1089999999999998E-3</v>
      </c>
      <c r="D1157" s="17">
        <v>2.1749999999999998</v>
      </c>
      <c r="E1157" s="17">
        <v>3.6150000000000002</v>
      </c>
      <c r="F1157">
        <v>6.2065000000000002E-3</v>
      </c>
      <c r="G1157" s="40"/>
      <c r="H1157" s="17">
        <v>574.23</v>
      </c>
      <c r="I1157" s="40"/>
      <c r="J1157" s="40"/>
      <c r="K1157" s="40"/>
      <c r="N1157" s="15"/>
      <c r="O1157" s="21"/>
      <c r="P1157" s="13"/>
    </row>
    <row r="1158" spans="1:16">
      <c r="A1158" s="16">
        <v>42597</v>
      </c>
      <c r="B1158" s="17">
        <v>11.254999999999999</v>
      </c>
      <c r="C1158" s="17">
        <v>6.0155E-3</v>
      </c>
      <c r="D1158" s="17">
        <v>2.09</v>
      </c>
      <c r="E1158" s="17">
        <v>3.625</v>
      </c>
      <c r="F1158">
        <v>6.4465E-3</v>
      </c>
      <c r="G1158" s="40"/>
      <c r="H1158" s="17">
        <v>568.41000000000008</v>
      </c>
      <c r="I1158" s="40"/>
      <c r="J1158" s="40"/>
      <c r="K1158" s="40"/>
      <c r="N1158" s="15"/>
      <c r="O1158" s="21"/>
      <c r="P1158" s="13"/>
    </row>
    <row r="1159" spans="1:16">
      <c r="A1159" s="16">
        <v>42596</v>
      </c>
      <c r="B1159" s="17">
        <v>11.635</v>
      </c>
      <c r="C1159" s="17">
        <v>6.0305000000000003E-3</v>
      </c>
      <c r="D1159" s="17">
        <v>1.9849999999999999</v>
      </c>
      <c r="E1159" s="17">
        <v>3.665</v>
      </c>
      <c r="F1159">
        <v>6.4945000000000003E-3</v>
      </c>
      <c r="G1159" s="40"/>
      <c r="H1159" s="17">
        <v>575.22499999999991</v>
      </c>
      <c r="I1159" s="40"/>
      <c r="J1159" s="40"/>
      <c r="K1159" s="40"/>
      <c r="N1159" s="15"/>
      <c r="O1159" s="21"/>
      <c r="P1159" s="13"/>
    </row>
    <row r="1160" spans="1:16">
      <c r="A1160" s="16">
        <v>42595</v>
      </c>
      <c r="B1160" s="17">
        <v>11.78</v>
      </c>
      <c r="C1160" s="17">
        <v>6.1104999999999996E-3</v>
      </c>
      <c r="D1160" s="17">
        <v>1.9750000000000001</v>
      </c>
      <c r="E1160" s="17">
        <v>3.7149999999999999</v>
      </c>
      <c r="F1160">
        <v>6.6509999999999998E-3</v>
      </c>
      <c r="G1160" s="40"/>
      <c r="H1160" s="17">
        <v>587.375</v>
      </c>
      <c r="I1160" s="40"/>
      <c r="J1160" s="40"/>
      <c r="K1160" s="40"/>
      <c r="N1160" s="15"/>
      <c r="O1160" s="21"/>
      <c r="P1160" s="13"/>
    </row>
    <row r="1161" spans="1:16">
      <c r="A1161" s="16">
        <v>42594</v>
      </c>
      <c r="B1161" s="17">
        <v>11.864999999999998</v>
      </c>
      <c r="C1161" s="17">
        <v>6.1449999999999994E-3</v>
      </c>
      <c r="D1161" s="17">
        <v>1.94</v>
      </c>
      <c r="E1161" s="17">
        <v>3.7199999999999998</v>
      </c>
      <c r="F1161">
        <v>6.3785000000000005E-3</v>
      </c>
      <c r="G1161" s="40"/>
      <c r="H1161" s="17">
        <v>586.8599999999999</v>
      </c>
      <c r="I1161" s="40"/>
      <c r="J1161" s="40"/>
      <c r="K1161" s="40"/>
      <c r="N1161" s="15"/>
      <c r="O1161" s="21"/>
      <c r="P1161" s="13"/>
    </row>
    <row r="1162" spans="1:16">
      <c r="A1162" s="16">
        <v>42593</v>
      </c>
      <c r="B1162" s="17">
        <v>12.205</v>
      </c>
      <c r="C1162" s="17">
        <v>6.1895000000000006E-3</v>
      </c>
      <c r="D1162" s="17">
        <v>1.9749999999999999</v>
      </c>
      <c r="E1162" s="17">
        <v>3.6950000000000003</v>
      </c>
      <c r="F1162">
        <v>5.6864999999999997E-3</v>
      </c>
      <c r="G1162" s="40"/>
      <c r="H1162" s="17">
        <v>593.32999999999993</v>
      </c>
      <c r="I1162" s="40"/>
      <c r="J1162" s="40"/>
      <c r="K1162" s="40"/>
      <c r="N1162" s="15"/>
      <c r="O1162" s="21"/>
      <c r="P1162" s="13"/>
    </row>
    <row r="1163" spans="1:16">
      <c r="A1163" s="16">
        <v>42592</v>
      </c>
      <c r="B1163" s="17">
        <v>12.345000000000001</v>
      </c>
      <c r="C1163" s="17">
        <v>6.1650000000000003E-3</v>
      </c>
      <c r="D1163" s="17">
        <v>2</v>
      </c>
      <c r="E1163" s="17">
        <v>3.7650000000000001</v>
      </c>
      <c r="F1163">
        <v>5.6974999999999994E-3</v>
      </c>
      <c r="G1163" s="40"/>
      <c r="H1163" s="17">
        <v>593.17499999999995</v>
      </c>
      <c r="I1163" s="40"/>
      <c r="J1163" s="40"/>
      <c r="K1163" s="40"/>
      <c r="N1163" s="15"/>
      <c r="O1163" s="21"/>
      <c r="P1163" s="13"/>
    </row>
    <row r="1164" spans="1:16">
      <c r="A1164" s="16">
        <v>42591</v>
      </c>
      <c r="B1164" s="17">
        <v>11.86</v>
      </c>
      <c r="C1164" s="17">
        <v>6.0920000000000002E-3</v>
      </c>
      <c r="D1164" s="17">
        <v>1.9699999999999998</v>
      </c>
      <c r="E1164" s="17">
        <v>3.76</v>
      </c>
      <c r="F1164">
        <v>5.4839999999999993E-3</v>
      </c>
      <c r="G1164" s="40"/>
      <c r="H1164" s="17">
        <v>587.94000000000005</v>
      </c>
      <c r="I1164" s="40"/>
      <c r="J1164" s="40"/>
      <c r="K1164" s="40"/>
      <c r="N1164" s="15"/>
      <c r="O1164" s="21"/>
      <c r="P1164" s="13"/>
    </row>
    <row r="1165" spans="1:16">
      <c r="A1165" s="16">
        <v>42590</v>
      </c>
      <c r="B1165" s="17">
        <v>11.120000000000001</v>
      </c>
      <c r="C1165" s="17">
        <v>6.1005E-3</v>
      </c>
      <c r="D1165" s="17">
        <v>1.915</v>
      </c>
      <c r="E1165" s="17">
        <v>3.7749999999999999</v>
      </c>
      <c r="F1165">
        <v>5.078E-3</v>
      </c>
      <c r="G1165" s="40"/>
      <c r="H1165" s="17">
        <v>590.52</v>
      </c>
      <c r="I1165" s="40"/>
      <c r="J1165" s="40"/>
      <c r="K1165" s="40"/>
      <c r="N1165" s="15"/>
      <c r="O1165" s="21"/>
      <c r="P1165" s="13"/>
    </row>
    <row r="1166" spans="1:16">
      <c r="A1166" s="16">
        <v>42589</v>
      </c>
      <c r="B1166" s="17">
        <v>10.975</v>
      </c>
      <c r="C1166" s="17">
        <v>6.2465000000000003E-3</v>
      </c>
      <c r="D1166" s="17">
        <v>1.9</v>
      </c>
      <c r="E1166" s="17">
        <v>3.7800000000000002</v>
      </c>
      <c r="F1166">
        <v>5.1780000000000003E-3</v>
      </c>
      <c r="G1166" s="40"/>
      <c r="H1166" s="17">
        <v>592.16499999999996</v>
      </c>
      <c r="I1166" s="40"/>
      <c r="J1166" s="40"/>
      <c r="K1166" s="40"/>
      <c r="N1166" s="15"/>
      <c r="O1166" s="21"/>
      <c r="P1166" s="13"/>
    </row>
    <row r="1167" spans="1:16">
      <c r="A1167" s="16">
        <v>42588</v>
      </c>
      <c r="B1167" s="17">
        <v>10.93</v>
      </c>
      <c r="C1167" s="17">
        <v>6.3994999999999998E-3</v>
      </c>
      <c r="D1167" s="17">
        <v>1.835</v>
      </c>
      <c r="E1167" s="17">
        <v>3.7350000000000003</v>
      </c>
      <c r="F1167">
        <v>5.2315E-3</v>
      </c>
      <c r="G1167" s="40"/>
      <c r="H1167" s="17">
        <v>578.93499999999995</v>
      </c>
      <c r="I1167" s="40"/>
      <c r="J1167" s="40"/>
      <c r="K1167" s="40"/>
      <c r="N1167" s="15"/>
      <c r="O1167" s="21"/>
      <c r="P1167" s="13"/>
    </row>
    <row r="1168" spans="1:16">
      <c r="A1168" s="16">
        <v>42587</v>
      </c>
      <c r="B1168" s="17">
        <v>11.1</v>
      </c>
      <c r="C1168" s="17">
        <v>6.1314999999999998E-3</v>
      </c>
      <c r="D1168" s="17">
        <v>1.8149999999999999</v>
      </c>
      <c r="E1168" s="17">
        <v>3.72</v>
      </c>
      <c r="F1168">
        <v>5.2529999999999999E-3</v>
      </c>
      <c r="G1168" s="40"/>
      <c r="H1168" s="17">
        <v>574.13</v>
      </c>
      <c r="I1168" s="40"/>
      <c r="J1168" s="40"/>
      <c r="K1168" s="40"/>
      <c r="N1168" s="15"/>
      <c r="O1168" s="21"/>
      <c r="P1168" s="13"/>
    </row>
    <row r="1169" spans="1:16">
      <c r="A1169" s="16">
        <v>42586</v>
      </c>
      <c r="B1169" s="17">
        <v>10.8</v>
      </c>
      <c r="C1169" s="17">
        <v>5.7319999999999992E-3</v>
      </c>
      <c r="D1169" s="17">
        <v>1.7349999999999999</v>
      </c>
      <c r="E1169" s="17">
        <v>3.73</v>
      </c>
      <c r="F1169">
        <v>5.4029999999999998E-3</v>
      </c>
      <c r="G1169" s="40"/>
      <c r="H1169" s="17">
        <v>572.64</v>
      </c>
      <c r="I1169" s="40"/>
      <c r="J1169" s="40"/>
      <c r="K1169" s="40"/>
      <c r="N1169" s="15"/>
      <c r="O1169" s="21"/>
      <c r="P1169" s="13"/>
    </row>
    <row r="1170" spans="1:16">
      <c r="A1170" s="16">
        <v>42585</v>
      </c>
      <c r="B1170" s="17">
        <v>9.65</v>
      </c>
      <c r="C1170" s="17">
        <v>5.6655000000000004E-3</v>
      </c>
      <c r="D1170" s="17">
        <v>1.56</v>
      </c>
      <c r="E1170" s="17">
        <v>3.665</v>
      </c>
      <c r="F1170">
        <v>5.1064999999999999E-3</v>
      </c>
      <c r="G1170" s="40"/>
      <c r="H1170" s="17">
        <v>557.45499999999993</v>
      </c>
      <c r="I1170" s="40"/>
      <c r="J1170" s="40"/>
      <c r="K1170" s="40"/>
      <c r="N1170" s="15"/>
      <c r="O1170" s="21"/>
      <c r="P1170" s="13"/>
    </row>
    <row r="1171" spans="1:16">
      <c r="A1171" s="16">
        <v>42584</v>
      </c>
      <c r="B1171" s="17">
        <v>11.045</v>
      </c>
      <c r="C1171" s="17">
        <v>5.8095000000000004E-3</v>
      </c>
      <c r="D1171" s="17">
        <v>1.585</v>
      </c>
      <c r="E1171" s="17">
        <v>3.7050000000000001</v>
      </c>
      <c r="F1171">
        <v>5.5709999999999996E-3</v>
      </c>
      <c r="G1171" s="40"/>
      <c r="H1171" s="17">
        <v>572.09</v>
      </c>
      <c r="I1171" s="40"/>
      <c r="J1171" s="40"/>
      <c r="K1171" s="40"/>
      <c r="N1171" s="15"/>
      <c r="O1171" s="21"/>
      <c r="P1171" s="13"/>
    </row>
    <row r="1172" spans="1:16">
      <c r="A1172" s="16">
        <v>42583</v>
      </c>
      <c r="B1172" s="17">
        <v>11.95</v>
      </c>
      <c r="C1172" s="17">
        <v>5.9230000000000003E-3</v>
      </c>
      <c r="D1172" s="17">
        <v>1.76</v>
      </c>
      <c r="E1172" s="17">
        <v>3.96</v>
      </c>
      <c r="F1172">
        <v>6.4600000000000005E-3</v>
      </c>
      <c r="G1172" s="40"/>
      <c r="H1172" s="17">
        <v>616</v>
      </c>
      <c r="I1172" s="40"/>
      <c r="J1172" s="40"/>
      <c r="K1172" s="40"/>
      <c r="N1172" s="15"/>
      <c r="O1172" s="21"/>
      <c r="P1172" s="13"/>
    </row>
    <row r="1173" spans="1:16">
      <c r="A1173" s="16"/>
      <c r="B1173" s="17"/>
      <c r="C1173" s="17"/>
      <c r="D1173" s="17"/>
      <c r="E1173" s="17"/>
      <c r="G1173" s="40"/>
      <c r="H1173" s="40"/>
      <c r="I1173" s="40"/>
      <c r="J1173" s="40"/>
      <c r="K1173" s="40"/>
      <c r="L1173" s="17"/>
      <c r="N1173" s="15"/>
      <c r="O1173" s="21"/>
      <c r="P1173" s="13"/>
    </row>
    <row r="1174" spans="1:16">
      <c r="A1174" s="16"/>
      <c r="B1174" s="17"/>
      <c r="C1174" s="17"/>
      <c r="D1174" s="17"/>
      <c r="E1174" s="17"/>
      <c r="G1174" s="40"/>
      <c r="H1174" s="40"/>
      <c r="I1174" s="40"/>
      <c r="J1174" s="40"/>
      <c r="K1174" s="40"/>
      <c r="L1174" s="17"/>
      <c r="N1174" s="15"/>
      <c r="O1174" s="21"/>
      <c r="P1174" s="13"/>
    </row>
    <row r="1175" spans="1:16">
      <c r="A1175" s="16"/>
      <c r="B1175" s="17"/>
      <c r="C1175" s="17"/>
      <c r="D1175" s="17"/>
      <c r="E1175" s="17"/>
      <c r="G1175" s="40"/>
      <c r="H1175" s="40"/>
      <c r="I1175" s="40"/>
      <c r="J1175" s="40"/>
      <c r="K1175" s="40"/>
      <c r="L1175" s="17"/>
      <c r="N1175" s="15"/>
      <c r="O1175" s="21"/>
      <c r="P1175" s="13"/>
    </row>
    <row r="1176" spans="1:16">
      <c r="A1176" s="16"/>
      <c r="B1176" s="17"/>
      <c r="C1176" s="17"/>
      <c r="D1176" s="17"/>
      <c r="E1176" s="17"/>
      <c r="G1176" s="40"/>
      <c r="H1176" s="40"/>
      <c r="I1176" s="40"/>
      <c r="J1176" s="40"/>
      <c r="K1176" s="40"/>
      <c r="L1176" s="17"/>
      <c r="N1176" s="15"/>
      <c r="O1176" s="21"/>
      <c r="P1176" s="13"/>
    </row>
    <row r="1177" spans="1:16">
      <c r="A1177" s="16"/>
      <c r="B1177" s="17"/>
      <c r="C1177" s="17"/>
      <c r="D1177" s="17"/>
      <c r="E1177" s="17"/>
      <c r="G1177" s="40"/>
      <c r="H1177" s="40"/>
      <c r="I1177" s="40"/>
      <c r="J1177" s="40"/>
      <c r="K1177" s="40"/>
      <c r="L1177" s="17"/>
      <c r="N1177" s="15"/>
      <c r="O1177" s="21"/>
      <c r="P1177" s="13"/>
    </row>
    <row r="1178" spans="1:16">
      <c r="A1178" s="16"/>
      <c r="B1178" s="17"/>
      <c r="C1178" s="17"/>
      <c r="D1178" s="17"/>
      <c r="E1178" s="17"/>
      <c r="G1178" s="40"/>
      <c r="H1178" s="40"/>
      <c r="I1178" s="40"/>
      <c r="J1178" s="40"/>
      <c r="K1178" s="40"/>
      <c r="L1178" s="17"/>
      <c r="N1178" s="15"/>
      <c r="O1178" s="21"/>
      <c r="P1178" s="13"/>
    </row>
    <row r="1179" spans="1:16">
      <c r="A1179" s="16"/>
      <c r="B1179" s="17"/>
      <c r="C1179" s="17"/>
      <c r="D1179" s="17"/>
      <c r="E1179" s="17"/>
      <c r="G1179" s="40"/>
      <c r="H1179" s="40"/>
      <c r="I1179" s="40"/>
      <c r="J1179" s="40"/>
      <c r="K1179" s="40"/>
      <c r="L1179" s="17"/>
      <c r="N1179" s="15"/>
      <c r="O1179" s="21"/>
      <c r="P1179" s="13"/>
    </row>
    <row r="1180" spans="1:16">
      <c r="A1180" s="16"/>
      <c r="B1180" s="17"/>
      <c r="C1180" s="17"/>
      <c r="D1180" s="17"/>
      <c r="E1180" s="17"/>
      <c r="G1180" s="40"/>
      <c r="H1180" s="40"/>
      <c r="I1180" s="40"/>
      <c r="J1180" s="40"/>
      <c r="K1180" s="40"/>
      <c r="L1180" s="17"/>
      <c r="N1180" s="15"/>
      <c r="O1180" s="21"/>
      <c r="P1180" s="13"/>
    </row>
    <row r="1181" spans="1:16">
      <c r="A1181" s="16"/>
      <c r="B1181" s="17"/>
      <c r="C1181" s="17"/>
      <c r="D1181" s="17"/>
      <c r="E1181" s="17"/>
      <c r="G1181" s="40"/>
      <c r="H1181" s="40"/>
      <c r="I1181" s="40"/>
      <c r="J1181" s="40"/>
      <c r="K1181" s="40"/>
      <c r="L1181" s="17"/>
      <c r="N1181" s="15"/>
      <c r="O1181" s="21"/>
      <c r="P1181" s="13"/>
    </row>
    <row r="1182" spans="1:16">
      <c r="A1182" s="16"/>
      <c r="B1182" s="17"/>
      <c r="C1182" s="17"/>
      <c r="D1182" s="17"/>
      <c r="E1182" s="17"/>
      <c r="G1182" s="40"/>
      <c r="H1182" s="40"/>
      <c r="I1182" s="40"/>
      <c r="J1182" s="40"/>
      <c r="K1182" s="40"/>
      <c r="L1182" s="17"/>
      <c r="N1182" s="15"/>
      <c r="O1182" s="21"/>
      <c r="P1182" s="13"/>
    </row>
    <row r="1183" spans="1:16">
      <c r="A1183" s="16"/>
      <c r="B1183" s="17"/>
      <c r="C1183" s="17"/>
      <c r="D1183" s="17"/>
      <c r="E1183" s="17"/>
      <c r="G1183" s="40"/>
      <c r="H1183" s="40"/>
      <c r="I1183" s="40"/>
      <c r="J1183" s="40"/>
      <c r="K1183" s="40"/>
      <c r="L1183" s="17"/>
      <c r="N1183" s="15"/>
      <c r="O1183" s="21"/>
      <c r="P1183" s="13"/>
    </row>
    <row r="1184" spans="1:16">
      <c r="A1184" s="16"/>
      <c r="B1184" s="17"/>
      <c r="C1184" s="17"/>
      <c r="D1184" s="17"/>
      <c r="E1184" s="17"/>
      <c r="G1184" s="40"/>
      <c r="H1184" s="40"/>
      <c r="I1184" s="40"/>
      <c r="J1184" s="40"/>
      <c r="K1184" s="40"/>
      <c r="L1184" s="17"/>
      <c r="N1184" s="15"/>
      <c r="O1184" s="21"/>
      <c r="P1184" s="13"/>
    </row>
    <row r="1185" spans="1:16">
      <c r="A1185" s="16"/>
      <c r="B1185" s="17"/>
      <c r="C1185" s="17"/>
      <c r="D1185" s="17"/>
      <c r="E1185" s="17"/>
      <c r="G1185" s="40"/>
      <c r="H1185" s="40"/>
      <c r="I1185" s="40"/>
      <c r="J1185" s="40"/>
      <c r="K1185" s="40"/>
      <c r="L1185" s="17"/>
      <c r="N1185" s="15"/>
      <c r="O1185" s="21"/>
      <c r="P1185" s="13"/>
    </row>
    <row r="1186" spans="1:16">
      <c r="A1186" s="16"/>
      <c r="B1186" s="17"/>
      <c r="C1186" s="17"/>
      <c r="D1186" s="17"/>
      <c r="E1186" s="17"/>
      <c r="G1186" s="40"/>
      <c r="H1186" s="40"/>
      <c r="I1186" s="40"/>
      <c r="J1186" s="40"/>
      <c r="K1186" s="40"/>
      <c r="L1186" s="17"/>
      <c r="N1186" s="15"/>
      <c r="O1186" s="21"/>
      <c r="P1186" s="13"/>
    </row>
    <row r="1187" spans="1:16">
      <c r="A1187" s="16"/>
      <c r="B1187" s="17"/>
      <c r="C1187" s="17"/>
      <c r="D1187" s="17"/>
      <c r="E1187" s="17"/>
      <c r="G1187" s="40"/>
      <c r="H1187" s="40"/>
      <c r="I1187" s="40"/>
      <c r="J1187" s="40"/>
      <c r="K1187" s="40"/>
      <c r="L1187" s="17"/>
      <c r="N1187" s="15"/>
      <c r="O1187" s="21"/>
      <c r="P1187" s="13"/>
    </row>
    <row r="1188" spans="1:16">
      <c r="A1188" s="16"/>
      <c r="B1188" s="17"/>
      <c r="C1188" s="17"/>
      <c r="D1188" s="17"/>
      <c r="E1188" s="17"/>
      <c r="G1188" s="40"/>
      <c r="H1188" s="40"/>
      <c r="I1188" s="40"/>
      <c r="J1188" s="40"/>
      <c r="K1188" s="40"/>
      <c r="L1188" s="17"/>
      <c r="N1188" s="15"/>
      <c r="O1188" s="21"/>
      <c r="P1188" s="13"/>
    </row>
    <row r="1189" spans="1:16">
      <c r="A1189" s="16"/>
      <c r="B1189" s="17"/>
      <c r="C1189" s="17"/>
      <c r="D1189" s="17"/>
      <c r="E1189" s="17"/>
      <c r="G1189" s="40"/>
      <c r="H1189" s="40"/>
      <c r="I1189" s="40"/>
      <c r="J1189" s="40"/>
      <c r="K1189" s="40"/>
      <c r="L1189" s="17"/>
      <c r="N1189" s="15"/>
      <c r="O1189" s="21"/>
      <c r="P1189" s="13"/>
    </row>
    <row r="1190" spans="1:16">
      <c r="A1190" s="16"/>
      <c r="B1190" s="17"/>
      <c r="C1190" s="17"/>
      <c r="D1190" s="17"/>
      <c r="E1190" s="17"/>
      <c r="G1190" s="40"/>
      <c r="H1190" s="40"/>
      <c r="I1190" s="40"/>
      <c r="J1190" s="40"/>
      <c r="K1190" s="40"/>
      <c r="L1190" s="17"/>
      <c r="N1190" s="15"/>
      <c r="O1190" s="21"/>
      <c r="P1190" s="13"/>
    </row>
    <row r="1191" spans="1:16">
      <c r="A1191" s="16"/>
      <c r="B1191" s="17"/>
      <c r="C1191" s="17"/>
      <c r="D1191" s="17"/>
      <c r="E1191" s="17"/>
      <c r="G1191" s="40"/>
      <c r="H1191" s="40"/>
      <c r="I1191" s="40"/>
      <c r="J1191" s="40"/>
      <c r="K1191" s="40"/>
      <c r="L1191" s="17"/>
      <c r="N1191" s="15"/>
      <c r="O1191" s="21"/>
      <c r="P1191" s="13"/>
    </row>
    <row r="1192" spans="1:16">
      <c r="A1192" s="16"/>
      <c r="B1192" s="17"/>
      <c r="C1192" s="17"/>
      <c r="D1192" s="17"/>
      <c r="E1192" s="17"/>
      <c r="G1192" s="40"/>
      <c r="H1192" s="40"/>
      <c r="I1192" s="40"/>
      <c r="J1192" s="40"/>
      <c r="K1192" s="40"/>
      <c r="L1192" s="17"/>
      <c r="N1192" s="15"/>
      <c r="O1192" s="21"/>
      <c r="P1192" s="13"/>
    </row>
    <row r="1193" spans="1:16">
      <c r="A1193" s="16"/>
      <c r="B1193" s="17"/>
      <c r="C1193" s="17"/>
      <c r="D1193" s="17"/>
      <c r="E1193" s="17"/>
      <c r="G1193" s="40"/>
      <c r="H1193" s="40"/>
      <c r="I1193" s="40"/>
      <c r="J1193" s="40"/>
      <c r="K1193" s="40"/>
      <c r="L1193" s="17"/>
      <c r="N1193" s="15"/>
      <c r="O1193" s="21"/>
      <c r="P1193" s="13"/>
    </row>
    <row r="1194" spans="1:16">
      <c r="A1194" s="16"/>
      <c r="B1194" s="17"/>
      <c r="C1194" s="17"/>
      <c r="D1194" s="17"/>
      <c r="E1194" s="17"/>
      <c r="G1194" s="40"/>
      <c r="H1194" s="40"/>
      <c r="I1194" s="40"/>
      <c r="J1194" s="40"/>
      <c r="K1194" s="40"/>
      <c r="L1194" s="17"/>
      <c r="N1194" s="15"/>
      <c r="O1194" s="21"/>
      <c r="P1194" s="13"/>
    </row>
    <row r="1195" spans="1:16">
      <c r="A1195" s="16"/>
      <c r="B1195" s="17"/>
      <c r="C1195" s="17"/>
      <c r="D1195" s="17"/>
      <c r="E1195" s="17"/>
      <c r="G1195" s="40"/>
      <c r="H1195" s="40"/>
      <c r="I1195" s="40"/>
      <c r="J1195" s="40"/>
      <c r="K1195" s="40"/>
      <c r="L1195" s="17"/>
      <c r="N1195" s="15"/>
      <c r="O1195" s="21"/>
      <c r="P1195" s="13"/>
    </row>
    <row r="1196" spans="1:16">
      <c r="A1196" s="16"/>
      <c r="B1196" s="17"/>
      <c r="C1196" s="17"/>
      <c r="D1196" s="17"/>
      <c r="E1196" s="17"/>
      <c r="G1196" s="40"/>
      <c r="H1196" s="40"/>
      <c r="I1196" s="40"/>
      <c r="J1196" s="40"/>
      <c r="K1196" s="40"/>
      <c r="L1196" s="17"/>
      <c r="N1196" s="15"/>
      <c r="O1196" s="21"/>
      <c r="P1196" s="13"/>
    </row>
    <row r="1197" spans="1:16">
      <c r="A1197" s="16"/>
      <c r="B1197" s="17"/>
      <c r="C1197" s="17"/>
      <c r="D1197" s="17"/>
      <c r="E1197" s="17"/>
      <c r="G1197" s="40"/>
      <c r="H1197" s="40"/>
      <c r="I1197" s="40"/>
      <c r="J1197" s="40"/>
      <c r="K1197" s="40"/>
      <c r="L1197" s="17"/>
      <c r="N1197" s="15"/>
      <c r="O1197" s="21"/>
      <c r="P1197" s="13"/>
    </row>
    <row r="1198" spans="1:16">
      <c r="A1198" s="16"/>
      <c r="B1198" s="17"/>
      <c r="C1198" s="17"/>
      <c r="D1198" s="17"/>
      <c r="E1198" s="17"/>
      <c r="G1198" s="40"/>
      <c r="H1198" s="40"/>
      <c r="I1198" s="40"/>
      <c r="J1198" s="40"/>
      <c r="K1198" s="40"/>
      <c r="L1198" s="17"/>
      <c r="N1198" s="15"/>
      <c r="O1198" s="21"/>
      <c r="P1198" s="13"/>
    </row>
    <row r="1199" spans="1:16">
      <c r="A1199" s="16"/>
      <c r="B1199" s="17"/>
      <c r="C1199" s="17"/>
      <c r="D1199" s="17"/>
      <c r="E1199" s="17"/>
      <c r="G1199" s="40"/>
      <c r="H1199" s="40"/>
      <c r="I1199" s="40"/>
      <c r="J1199" s="40"/>
      <c r="K1199" s="40"/>
      <c r="L1199" s="17"/>
      <c r="N1199" s="15"/>
      <c r="O1199" s="21"/>
      <c r="P1199" s="13"/>
    </row>
    <row r="1200" spans="1:16">
      <c r="A1200" s="16"/>
      <c r="B1200" s="17"/>
      <c r="C1200" s="17"/>
      <c r="D1200" s="17"/>
      <c r="E1200" s="17"/>
      <c r="G1200" s="40"/>
      <c r="H1200" s="40"/>
      <c r="I1200" s="40"/>
      <c r="J1200" s="40"/>
      <c r="K1200" s="40"/>
      <c r="L1200" s="17"/>
      <c r="N1200" s="15"/>
      <c r="O1200" s="21"/>
      <c r="P1200" s="13"/>
    </row>
    <row r="1201" spans="1:16">
      <c r="A1201" s="16"/>
      <c r="B1201" s="17"/>
      <c r="C1201" s="17"/>
      <c r="D1201" s="17"/>
      <c r="E1201" s="17"/>
      <c r="G1201" s="40"/>
      <c r="H1201" s="40"/>
      <c r="I1201" s="40"/>
      <c r="J1201" s="40"/>
      <c r="K1201" s="40"/>
      <c r="L1201" s="17"/>
      <c r="N1201" s="15"/>
      <c r="O1201" s="21"/>
      <c r="P1201" s="13"/>
    </row>
    <row r="1202" spans="1:16">
      <c r="A1202" s="16"/>
      <c r="B1202" s="17"/>
      <c r="C1202" s="17"/>
      <c r="D1202" s="17"/>
      <c r="E1202" s="17"/>
      <c r="G1202" s="40"/>
      <c r="H1202" s="40"/>
      <c r="I1202" s="40"/>
      <c r="J1202" s="40"/>
      <c r="K1202" s="40"/>
      <c r="L1202" s="17"/>
      <c r="N1202" s="15"/>
      <c r="O1202" s="21"/>
      <c r="P1202" s="13"/>
    </row>
    <row r="1203" spans="1:16">
      <c r="A1203" s="16"/>
      <c r="B1203" s="17"/>
      <c r="C1203" s="17"/>
      <c r="D1203" s="17"/>
      <c r="E1203" s="17"/>
      <c r="G1203" s="40"/>
      <c r="H1203" s="40"/>
      <c r="I1203" s="40"/>
      <c r="J1203" s="40"/>
      <c r="K1203" s="40"/>
      <c r="L1203" s="17"/>
      <c r="N1203" s="15"/>
      <c r="O1203" s="21"/>
      <c r="P1203" s="13"/>
    </row>
    <row r="1204" spans="1:16">
      <c r="A1204" s="16"/>
      <c r="B1204" s="17"/>
      <c r="C1204" s="17"/>
      <c r="D1204" s="17"/>
      <c r="E1204" s="17"/>
      <c r="G1204" s="40"/>
      <c r="H1204" s="40"/>
      <c r="I1204" s="40"/>
      <c r="J1204" s="40"/>
      <c r="K1204" s="40"/>
      <c r="L1204" s="17"/>
      <c r="N1204" s="15"/>
      <c r="O1204" s="21"/>
      <c r="P1204" s="13"/>
    </row>
    <row r="1205" spans="1:16">
      <c r="A1205" s="16"/>
      <c r="B1205" s="17"/>
      <c r="C1205" s="17"/>
      <c r="D1205" s="17"/>
      <c r="E1205" s="17"/>
      <c r="G1205" s="40"/>
      <c r="H1205" s="40"/>
      <c r="I1205" s="40"/>
      <c r="J1205" s="40"/>
      <c r="K1205" s="40"/>
      <c r="L1205" s="17"/>
      <c r="N1205" s="15"/>
      <c r="O1205" s="21"/>
      <c r="P1205" s="13"/>
    </row>
    <row r="1206" spans="1:16">
      <c r="A1206" s="16"/>
      <c r="B1206" s="17"/>
      <c r="C1206" s="17"/>
      <c r="D1206" s="17"/>
      <c r="E1206" s="17"/>
      <c r="G1206" s="40"/>
      <c r="H1206" s="40"/>
      <c r="I1206" s="40"/>
      <c r="J1206" s="40"/>
      <c r="K1206" s="40"/>
      <c r="L1206" s="17"/>
      <c r="N1206" s="15"/>
      <c r="O1206" s="21"/>
      <c r="P1206" s="13"/>
    </row>
    <row r="1207" spans="1:16">
      <c r="A1207" s="16"/>
      <c r="B1207" s="17"/>
      <c r="C1207" s="17"/>
      <c r="D1207" s="17"/>
      <c r="E1207" s="17"/>
      <c r="G1207" s="40"/>
      <c r="H1207" s="40"/>
      <c r="I1207" s="40"/>
      <c r="J1207" s="40"/>
      <c r="K1207" s="40"/>
      <c r="L1207" s="17"/>
      <c r="N1207" s="15"/>
      <c r="O1207" s="21"/>
      <c r="P1207" s="13"/>
    </row>
    <row r="1208" spans="1:16">
      <c r="A1208" s="16"/>
      <c r="B1208" s="17"/>
      <c r="C1208" s="17"/>
      <c r="D1208" s="17"/>
      <c r="E1208" s="17"/>
      <c r="G1208" s="40"/>
      <c r="H1208" s="40"/>
      <c r="I1208" s="40"/>
      <c r="J1208" s="40"/>
      <c r="K1208" s="40"/>
      <c r="L1208" s="17"/>
      <c r="N1208" s="15"/>
      <c r="O1208" s="21"/>
      <c r="P1208" s="13"/>
    </row>
    <row r="1209" spans="1:16">
      <c r="A1209" s="16"/>
      <c r="B1209" s="17"/>
      <c r="C1209" s="17"/>
      <c r="D1209" s="17"/>
      <c r="E1209" s="17"/>
      <c r="G1209" s="40"/>
      <c r="H1209" s="40"/>
      <c r="I1209" s="40"/>
      <c r="J1209" s="40"/>
      <c r="K1209" s="40"/>
      <c r="L1209" s="17"/>
      <c r="N1209" s="15"/>
      <c r="O1209" s="21"/>
      <c r="P1209" s="13"/>
    </row>
    <row r="1210" spans="1:16">
      <c r="A1210" s="16"/>
      <c r="B1210" s="17"/>
      <c r="C1210" s="17"/>
      <c r="D1210" s="17"/>
      <c r="E1210" s="17"/>
      <c r="G1210" s="40"/>
      <c r="H1210" s="40"/>
      <c r="I1210" s="40"/>
      <c r="J1210" s="40"/>
      <c r="K1210" s="40"/>
      <c r="L1210" s="17"/>
      <c r="N1210" s="15"/>
      <c r="O1210" s="21"/>
      <c r="P1210" s="13"/>
    </row>
    <row r="1211" spans="1:16">
      <c r="A1211" s="16"/>
      <c r="B1211" s="17"/>
      <c r="C1211" s="17"/>
      <c r="D1211" s="17"/>
      <c r="E1211" s="17"/>
      <c r="G1211" s="40"/>
      <c r="H1211" s="40"/>
      <c r="I1211" s="40"/>
      <c r="J1211" s="40"/>
      <c r="K1211" s="40"/>
      <c r="L1211" s="17"/>
      <c r="N1211" s="15"/>
      <c r="O1211" s="21"/>
      <c r="P1211" s="13"/>
    </row>
    <row r="1212" spans="1:16">
      <c r="A1212" s="16"/>
      <c r="B1212" s="17"/>
      <c r="C1212" s="17"/>
      <c r="D1212" s="17"/>
      <c r="E1212" s="17"/>
      <c r="G1212" s="40"/>
      <c r="H1212" s="40"/>
      <c r="I1212" s="40"/>
      <c r="J1212" s="40"/>
      <c r="K1212" s="40"/>
      <c r="L1212" s="17"/>
      <c r="N1212" s="15"/>
      <c r="O1212" s="21"/>
      <c r="P1212" s="13"/>
    </row>
    <row r="1213" spans="1:16">
      <c r="A1213" s="16"/>
      <c r="B1213" s="17"/>
      <c r="C1213" s="17"/>
      <c r="D1213" s="17"/>
      <c r="E1213" s="17"/>
      <c r="G1213" s="40"/>
      <c r="H1213" s="40"/>
      <c r="I1213" s="40"/>
      <c r="J1213" s="40"/>
      <c r="K1213" s="40"/>
      <c r="L1213" s="17"/>
      <c r="N1213" s="15"/>
      <c r="O1213" s="21"/>
      <c r="P1213" s="13"/>
    </row>
    <row r="1214" spans="1:16">
      <c r="A1214" s="16"/>
      <c r="B1214" s="17"/>
      <c r="C1214" s="17"/>
      <c r="D1214" s="17"/>
      <c r="E1214" s="17"/>
      <c r="G1214" s="40"/>
      <c r="H1214" s="40"/>
      <c r="I1214" s="40"/>
      <c r="J1214" s="40"/>
      <c r="K1214" s="40"/>
      <c r="L1214" s="17"/>
      <c r="N1214" s="15"/>
      <c r="O1214" s="21"/>
      <c r="P1214" s="13"/>
    </row>
    <row r="1215" spans="1:16">
      <c r="A1215" s="16"/>
      <c r="B1215" s="17"/>
      <c r="C1215" s="17"/>
      <c r="D1215" s="17"/>
      <c r="E1215" s="17"/>
      <c r="G1215" s="40"/>
      <c r="H1215" s="40"/>
      <c r="I1215" s="40"/>
      <c r="J1215" s="40"/>
      <c r="K1215" s="40"/>
      <c r="L1215" s="17"/>
      <c r="N1215" s="15"/>
      <c r="O1215" s="21"/>
      <c r="P1215" s="13"/>
    </row>
    <row r="1216" spans="1:16">
      <c r="A1216" s="16"/>
      <c r="B1216" s="17"/>
      <c r="C1216" s="17"/>
      <c r="D1216" s="17"/>
      <c r="E1216" s="17"/>
      <c r="G1216" s="40"/>
      <c r="H1216" s="40"/>
      <c r="I1216" s="40"/>
      <c r="J1216" s="40"/>
      <c r="K1216" s="40"/>
      <c r="L1216" s="17"/>
      <c r="N1216" s="15"/>
      <c r="O1216" s="21"/>
      <c r="P1216" s="13"/>
    </row>
    <row r="1217" spans="1:16">
      <c r="A1217" s="16"/>
      <c r="B1217" s="17"/>
      <c r="C1217" s="17"/>
      <c r="D1217" s="17"/>
      <c r="E1217" s="17"/>
      <c r="G1217" s="40"/>
      <c r="H1217" s="40"/>
      <c r="I1217" s="40"/>
      <c r="J1217" s="40"/>
      <c r="K1217" s="40"/>
      <c r="L1217" s="17"/>
      <c r="N1217" s="15"/>
      <c r="O1217" s="21"/>
      <c r="P1217" s="13"/>
    </row>
    <row r="1218" spans="1:16">
      <c r="A1218" s="16"/>
      <c r="B1218" s="17"/>
      <c r="C1218" s="17"/>
      <c r="D1218" s="17"/>
      <c r="E1218" s="17"/>
      <c r="G1218" s="40"/>
      <c r="H1218" s="40"/>
      <c r="I1218" s="40"/>
      <c r="J1218" s="40"/>
      <c r="K1218" s="40"/>
      <c r="L1218" s="17"/>
      <c r="N1218" s="15"/>
      <c r="O1218" s="21"/>
      <c r="P1218" s="13"/>
    </row>
    <row r="1219" spans="1:16">
      <c r="A1219" s="16"/>
      <c r="B1219" s="17"/>
      <c r="C1219" s="17"/>
      <c r="D1219" s="17"/>
      <c r="E1219" s="17"/>
      <c r="G1219" s="40"/>
      <c r="H1219" s="40"/>
      <c r="I1219" s="40"/>
      <c r="J1219" s="40"/>
      <c r="K1219" s="40"/>
      <c r="L1219" s="17"/>
      <c r="N1219" s="15"/>
      <c r="O1219" s="21"/>
      <c r="P1219" s="13"/>
    </row>
    <row r="1220" spans="1:16">
      <c r="A1220" s="16"/>
      <c r="B1220" s="17"/>
      <c r="C1220" s="17"/>
      <c r="D1220" s="17"/>
      <c r="E1220" s="17"/>
      <c r="G1220" s="40"/>
      <c r="H1220" s="40"/>
      <c r="I1220" s="40"/>
      <c r="J1220" s="40"/>
      <c r="K1220" s="40"/>
      <c r="L1220" s="17"/>
      <c r="N1220" s="15"/>
      <c r="O1220" s="21"/>
      <c r="P1220" s="13"/>
    </row>
    <row r="1221" spans="1:16">
      <c r="A1221" s="16"/>
      <c r="B1221" s="17"/>
      <c r="C1221" s="17"/>
      <c r="D1221" s="17"/>
      <c r="E1221" s="17"/>
      <c r="G1221" s="40"/>
      <c r="H1221" s="40"/>
      <c r="I1221" s="40"/>
      <c r="J1221" s="40"/>
      <c r="K1221" s="40"/>
      <c r="L1221" s="17"/>
      <c r="N1221" s="15"/>
      <c r="O1221" s="21"/>
      <c r="P1221" s="13"/>
    </row>
    <row r="1222" spans="1:16">
      <c r="A1222" s="16"/>
      <c r="B1222" s="17"/>
      <c r="C1222" s="17"/>
      <c r="D1222" s="17"/>
      <c r="E1222" s="17"/>
      <c r="G1222" s="40"/>
      <c r="H1222" s="40"/>
      <c r="I1222" s="40"/>
      <c r="J1222" s="40"/>
      <c r="K1222" s="40"/>
      <c r="L1222" s="17"/>
      <c r="N1222" s="15"/>
      <c r="O1222" s="21"/>
      <c r="P1222" s="13"/>
    </row>
    <row r="1223" spans="1:16">
      <c r="A1223" s="16"/>
      <c r="B1223" s="17"/>
      <c r="C1223" s="17"/>
      <c r="D1223" s="17"/>
      <c r="E1223" s="17"/>
      <c r="G1223" s="40"/>
      <c r="H1223" s="40"/>
      <c r="I1223" s="40"/>
      <c r="J1223" s="40"/>
      <c r="K1223" s="40"/>
      <c r="L1223" s="17"/>
      <c r="N1223" s="15"/>
      <c r="O1223" s="21"/>
      <c r="P1223" s="13"/>
    </row>
    <row r="1224" spans="1:16">
      <c r="A1224" s="16"/>
      <c r="B1224" s="17"/>
      <c r="C1224" s="17"/>
      <c r="D1224" s="17"/>
      <c r="E1224" s="17"/>
      <c r="G1224" s="40"/>
      <c r="H1224" s="40"/>
      <c r="I1224" s="40"/>
      <c r="J1224" s="40"/>
      <c r="K1224" s="40"/>
      <c r="L1224" s="17"/>
      <c r="N1224" s="15"/>
      <c r="O1224" s="21"/>
      <c r="P1224" s="13"/>
    </row>
    <row r="1225" spans="1:16">
      <c r="A1225" s="16"/>
      <c r="B1225" s="17"/>
      <c r="C1225" s="17"/>
      <c r="D1225" s="17"/>
      <c r="E1225" s="17"/>
      <c r="G1225" s="40"/>
      <c r="H1225" s="40"/>
      <c r="I1225" s="40"/>
      <c r="J1225" s="40"/>
      <c r="K1225" s="40"/>
      <c r="L1225" s="17"/>
      <c r="N1225" s="15"/>
      <c r="O1225" s="21"/>
      <c r="P1225" s="13"/>
    </row>
    <row r="1226" spans="1:16">
      <c r="A1226" s="16"/>
      <c r="B1226" s="17"/>
      <c r="C1226" s="17"/>
      <c r="D1226" s="17"/>
      <c r="E1226" s="17"/>
      <c r="G1226" s="40"/>
      <c r="H1226" s="40"/>
      <c r="I1226" s="40"/>
      <c r="J1226" s="40"/>
      <c r="K1226" s="40"/>
      <c r="L1226" s="17"/>
      <c r="N1226" s="15"/>
      <c r="O1226" s="21"/>
      <c r="P1226" s="13"/>
    </row>
    <row r="1227" spans="1:16">
      <c r="A1227" s="16"/>
      <c r="B1227" s="17"/>
      <c r="C1227" s="17"/>
      <c r="D1227" s="17"/>
      <c r="E1227" s="17"/>
      <c r="G1227" s="40"/>
      <c r="H1227" s="40"/>
      <c r="I1227" s="40"/>
      <c r="J1227" s="40"/>
      <c r="K1227" s="40"/>
      <c r="L1227" s="17"/>
      <c r="N1227" s="15"/>
      <c r="O1227" s="21"/>
      <c r="P1227" s="13"/>
    </row>
    <row r="1228" spans="1:16">
      <c r="A1228" s="16"/>
      <c r="B1228" s="17"/>
      <c r="C1228" s="17"/>
      <c r="D1228" s="17"/>
      <c r="E1228" s="17"/>
      <c r="G1228" s="40"/>
      <c r="H1228" s="40"/>
      <c r="I1228" s="40"/>
      <c r="J1228" s="40"/>
      <c r="K1228" s="40"/>
      <c r="L1228" s="17"/>
      <c r="N1228" s="15"/>
      <c r="O1228" s="21"/>
      <c r="P1228" s="13"/>
    </row>
    <row r="1229" spans="1:16">
      <c r="A1229" s="16"/>
      <c r="B1229" s="17"/>
      <c r="C1229" s="17"/>
      <c r="D1229" s="17"/>
      <c r="E1229" s="17"/>
      <c r="G1229" s="40"/>
      <c r="H1229" s="40"/>
      <c r="I1229" s="40"/>
      <c r="J1229" s="40"/>
      <c r="K1229" s="40"/>
      <c r="L1229" s="17"/>
      <c r="N1229" s="15"/>
      <c r="O1229" s="21"/>
      <c r="P1229" s="13"/>
    </row>
    <row r="1230" spans="1:16">
      <c r="A1230" s="16"/>
      <c r="B1230" s="17"/>
      <c r="C1230" s="17"/>
      <c r="D1230" s="17"/>
      <c r="E1230" s="17"/>
      <c r="G1230" s="40"/>
      <c r="H1230" s="40"/>
      <c r="I1230" s="40"/>
      <c r="J1230" s="40"/>
      <c r="K1230" s="40"/>
      <c r="L1230" s="17"/>
      <c r="N1230" s="15"/>
      <c r="O1230" s="21"/>
      <c r="P1230" s="13"/>
    </row>
    <row r="1231" spans="1:16">
      <c r="A1231" s="16"/>
      <c r="B1231" s="17"/>
      <c r="C1231" s="17"/>
      <c r="D1231" s="17"/>
      <c r="E1231" s="17"/>
      <c r="G1231" s="40"/>
      <c r="H1231" s="40"/>
      <c r="I1231" s="40"/>
      <c r="J1231" s="40"/>
      <c r="K1231" s="40"/>
      <c r="L1231" s="17"/>
      <c r="N1231" s="15"/>
      <c r="O1231" s="21"/>
      <c r="P1231" s="13"/>
    </row>
    <row r="1232" spans="1:16">
      <c r="A1232" s="16"/>
      <c r="B1232" s="17"/>
      <c r="C1232" s="17"/>
      <c r="D1232" s="17"/>
      <c r="E1232" s="17"/>
      <c r="G1232" s="40"/>
      <c r="H1232" s="40"/>
      <c r="I1232" s="40"/>
      <c r="J1232" s="40"/>
      <c r="K1232" s="40"/>
      <c r="L1232" s="17"/>
      <c r="N1232" s="15"/>
      <c r="O1232" s="21"/>
      <c r="P1232" s="13"/>
    </row>
    <row r="1233" spans="1:16">
      <c r="A1233" s="16"/>
      <c r="B1233" s="17"/>
      <c r="C1233" s="17"/>
      <c r="D1233" s="17"/>
      <c r="E1233" s="17"/>
      <c r="G1233" s="40"/>
      <c r="H1233" s="40"/>
      <c r="I1233" s="40"/>
      <c r="J1233" s="40"/>
      <c r="K1233" s="40"/>
      <c r="L1233" s="17"/>
      <c r="N1233" s="15"/>
      <c r="O1233" s="21"/>
      <c r="P1233" s="13"/>
    </row>
    <row r="1234" spans="1:16">
      <c r="A1234" s="16"/>
      <c r="B1234" s="17"/>
      <c r="C1234" s="17"/>
      <c r="D1234" s="17"/>
      <c r="E1234" s="17"/>
      <c r="G1234" s="40"/>
      <c r="H1234" s="40"/>
      <c r="I1234" s="40"/>
      <c r="J1234" s="40"/>
      <c r="K1234" s="40"/>
      <c r="L1234" s="17"/>
      <c r="N1234" s="15"/>
      <c r="O1234" s="21"/>
      <c r="P1234" s="13"/>
    </row>
    <row r="1235" spans="1:16">
      <c r="A1235" s="16"/>
      <c r="B1235" s="17"/>
      <c r="C1235" s="17"/>
      <c r="D1235" s="17"/>
      <c r="E1235" s="17"/>
      <c r="G1235" s="40"/>
      <c r="H1235" s="40"/>
      <c r="I1235" s="40"/>
      <c r="J1235" s="40"/>
      <c r="K1235" s="40"/>
      <c r="L1235" s="17"/>
      <c r="N1235" s="15"/>
      <c r="O1235" s="21"/>
      <c r="P1235" s="13"/>
    </row>
    <row r="1236" spans="1:16">
      <c r="A1236" s="16"/>
      <c r="B1236" s="17"/>
      <c r="C1236" s="17"/>
      <c r="D1236" s="17"/>
      <c r="E1236" s="17"/>
      <c r="G1236" s="40"/>
      <c r="H1236" s="40"/>
      <c r="I1236" s="40"/>
      <c r="J1236" s="40"/>
      <c r="K1236" s="40"/>
      <c r="L1236" s="17"/>
      <c r="N1236" s="15"/>
      <c r="O1236" s="21"/>
      <c r="P1236" s="13"/>
    </row>
    <row r="1237" spans="1:16">
      <c r="A1237" s="16"/>
      <c r="B1237" s="17"/>
      <c r="C1237" s="17"/>
      <c r="D1237" s="17"/>
      <c r="E1237" s="17"/>
      <c r="G1237" s="40"/>
      <c r="H1237" s="40"/>
      <c r="I1237" s="40"/>
      <c r="J1237" s="40"/>
      <c r="K1237" s="40"/>
      <c r="L1237" s="17"/>
      <c r="N1237" s="15"/>
      <c r="O1237" s="21"/>
      <c r="P1237" s="13"/>
    </row>
    <row r="1238" spans="1:16">
      <c r="A1238" s="16"/>
      <c r="B1238" s="17"/>
      <c r="C1238" s="17"/>
      <c r="D1238" s="17"/>
      <c r="E1238" s="17"/>
      <c r="G1238" s="40"/>
      <c r="H1238" s="40"/>
      <c r="I1238" s="40"/>
      <c r="J1238" s="40"/>
      <c r="K1238" s="40"/>
      <c r="L1238" s="17"/>
      <c r="N1238" s="15"/>
      <c r="O1238" s="21"/>
      <c r="P1238" s="13"/>
    </row>
    <row r="1239" spans="1:16">
      <c r="A1239" s="16"/>
      <c r="B1239" s="17"/>
      <c r="C1239" s="17"/>
      <c r="D1239" s="17"/>
      <c r="E1239" s="17"/>
      <c r="G1239" s="40"/>
      <c r="H1239" s="40"/>
      <c r="I1239" s="40"/>
      <c r="J1239" s="40"/>
      <c r="K1239" s="40"/>
      <c r="L1239" s="17"/>
      <c r="N1239" s="15"/>
      <c r="O1239" s="21"/>
      <c r="P1239" s="13"/>
    </row>
    <row r="1240" spans="1:16">
      <c r="A1240" s="16"/>
      <c r="B1240" s="17"/>
      <c r="C1240" s="17"/>
      <c r="D1240" s="17"/>
      <c r="E1240" s="17"/>
      <c r="G1240" s="40"/>
      <c r="H1240" s="40"/>
      <c r="I1240" s="40"/>
      <c r="J1240" s="40"/>
      <c r="K1240" s="40"/>
      <c r="L1240" s="17"/>
      <c r="N1240" s="15"/>
      <c r="O1240" s="21"/>
      <c r="P1240" s="13"/>
    </row>
    <row r="1241" spans="1:16">
      <c r="A1241" s="16"/>
      <c r="B1241" s="17"/>
      <c r="C1241" s="17"/>
      <c r="D1241" s="17"/>
      <c r="E1241" s="17"/>
      <c r="G1241" s="40"/>
      <c r="H1241" s="40"/>
      <c r="I1241" s="40"/>
      <c r="J1241" s="40"/>
      <c r="K1241" s="40"/>
      <c r="L1241" s="17"/>
      <c r="N1241" s="15"/>
      <c r="O1241" s="21"/>
      <c r="P1241" s="13"/>
    </row>
    <row r="1242" spans="1:16">
      <c r="A1242" s="16"/>
      <c r="B1242" s="17"/>
      <c r="C1242" s="17"/>
      <c r="D1242" s="17"/>
      <c r="E1242" s="17"/>
      <c r="G1242" s="40"/>
      <c r="H1242" s="40"/>
      <c r="I1242" s="40"/>
      <c r="J1242" s="40"/>
      <c r="K1242" s="40"/>
      <c r="L1242" s="17"/>
      <c r="N1242" s="15"/>
      <c r="O1242" s="21"/>
      <c r="P1242" s="13"/>
    </row>
    <row r="1243" spans="1:16">
      <c r="A1243" s="16"/>
      <c r="B1243" s="17"/>
      <c r="C1243" s="17"/>
      <c r="D1243" s="17"/>
      <c r="E1243" s="17"/>
      <c r="G1243" s="40"/>
      <c r="H1243" s="40"/>
      <c r="I1243" s="40"/>
      <c r="J1243" s="40"/>
      <c r="K1243" s="40"/>
      <c r="L1243" s="17"/>
      <c r="N1243" s="15"/>
      <c r="O1243" s="21"/>
      <c r="P1243" s="13"/>
    </row>
    <row r="1244" spans="1:16">
      <c r="A1244" s="16"/>
      <c r="B1244" s="17"/>
      <c r="C1244" s="17"/>
      <c r="D1244" s="17"/>
      <c r="E1244" s="17"/>
      <c r="G1244" s="40"/>
      <c r="H1244" s="40"/>
      <c r="I1244" s="40"/>
      <c r="J1244" s="40"/>
      <c r="K1244" s="40"/>
      <c r="L1244" s="17"/>
      <c r="N1244" s="15"/>
      <c r="O1244" s="21"/>
      <c r="P1244" s="13"/>
    </row>
    <row r="1245" spans="1:16">
      <c r="A1245" s="16"/>
      <c r="B1245" s="17"/>
      <c r="C1245" s="17"/>
      <c r="D1245" s="17"/>
      <c r="E1245" s="17"/>
      <c r="G1245" s="40"/>
      <c r="H1245" s="40"/>
      <c r="I1245" s="40"/>
      <c r="J1245" s="40"/>
      <c r="K1245" s="40"/>
      <c r="L1245" s="17"/>
      <c r="N1245" s="15"/>
      <c r="O1245" s="21"/>
      <c r="P1245" s="13"/>
    </row>
    <row r="1246" spans="1:16">
      <c r="A1246" s="16"/>
      <c r="B1246" s="17"/>
      <c r="C1246" s="17"/>
      <c r="D1246" s="17"/>
      <c r="E1246" s="17"/>
      <c r="G1246" s="40"/>
      <c r="H1246" s="40"/>
      <c r="I1246" s="40"/>
      <c r="J1246" s="40"/>
      <c r="K1246" s="40"/>
      <c r="L1246" s="17"/>
      <c r="N1246" s="15"/>
      <c r="O1246" s="21"/>
      <c r="P1246" s="13"/>
    </row>
    <row r="1247" spans="1:16">
      <c r="A1247" s="16"/>
      <c r="B1247" s="17"/>
      <c r="C1247" s="17"/>
      <c r="D1247" s="17"/>
      <c r="E1247" s="17"/>
      <c r="G1247" s="40"/>
      <c r="H1247" s="40"/>
      <c r="I1247" s="40"/>
      <c r="J1247" s="40"/>
      <c r="K1247" s="40"/>
      <c r="L1247" s="17"/>
      <c r="N1247" s="15"/>
      <c r="O1247" s="21"/>
      <c r="P1247" s="13"/>
    </row>
    <row r="1248" spans="1:16">
      <c r="A1248" s="16"/>
      <c r="B1248" s="17"/>
      <c r="C1248" s="17"/>
      <c r="D1248" s="17"/>
      <c r="E1248" s="17"/>
      <c r="G1248" s="40"/>
      <c r="H1248" s="40"/>
      <c r="I1248" s="40"/>
      <c r="J1248" s="40"/>
      <c r="K1248" s="40"/>
      <c r="L1248" s="17"/>
      <c r="N1248" s="15"/>
      <c r="O1248" s="21"/>
      <c r="P1248" s="13"/>
    </row>
    <row r="1249" spans="1:16">
      <c r="A1249" s="16"/>
      <c r="B1249" s="17"/>
      <c r="C1249" s="17"/>
      <c r="D1249" s="17"/>
      <c r="E1249" s="17"/>
      <c r="G1249" s="40"/>
      <c r="H1249" s="40"/>
      <c r="I1249" s="40"/>
      <c r="J1249" s="40"/>
      <c r="K1249" s="40"/>
      <c r="L1249" s="17"/>
      <c r="N1249" s="15"/>
      <c r="O1249" s="21"/>
      <c r="P1249" s="13"/>
    </row>
    <row r="1250" spans="1:16">
      <c r="A1250" s="16"/>
      <c r="B1250" s="17"/>
      <c r="C1250" s="17"/>
      <c r="D1250" s="17"/>
      <c r="E1250" s="17"/>
      <c r="G1250" s="40"/>
      <c r="H1250" s="40"/>
      <c r="I1250" s="40"/>
      <c r="J1250" s="40"/>
      <c r="K1250" s="40"/>
      <c r="L1250" s="17"/>
      <c r="N1250" s="15"/>
      <c r="O1250" s="21"/>
      <c r="P1250" s="13"/>
    </row>
    <row r="1251" spans="1:16">
      <c r="A1251" s="16"/>
      <c r="B1251" s="17"/>
      <c r="C1251" s="17"/>
      <c r="D1251" s="17"/>
      <c r="E1251" s="17"/>
      <c r="G1251" s="40"/>
      <c r="H1251" s="40"/>
      <c r="I1251" s="40"/>
      <c r="J1251" s="40"/>
      <c r="K1251" s="40"/>
      <c r="L1251" s="17"/>
      <c r="N1251" s="15"/>
      <c r="O1251" s="21"/>
      <c r="P1251" s="13"/>
    </row>
    <row r="1252" spans="1:16">
      <c r="A1252" s="16"/>
      <c r="B1252" s="17"/>
      <c r="C1252" s="17"/>
      <c r="D1252" s="17"/>
      <c r="E1252" s="17"/>
      <c r="G1252" s="40"/>
      <c r="H1252" s="40"/>
      <c r="I1252" s="40"/>
      <c r="J1252" s="40"/>
      <c r="K1252" s="40"/>
      <c r="L1252" s="17"/>
      <c r="N1252" s="15"/>
      <c r="O1252" s="21"/>
      <c r="P1252" s="13"/>
    </row>
    <row r="1253" spans="1:16">
      <c r="A1253" s="16"/>
      <c r="B1253" s="17"/>
      <c r="C1253" s="17"/>
      <c r="D1253" s="17"/>
      <c r="E1253" s="17"/>
      <c r="G1253" s="40"/>
      <c r="H1253" s="40"/>
      <c r="I1253" s="40"/>
      <c r="J1253" s="40"/>
      <c r="K1253" s="40"/>
      <c r="L1253" s="17"/>
      <c r="N1253" s="15"/>
      <c r="O1253" s="21"/>
      <c r="P1253" s="13"/>
    </row>
    <row r="1254" spans="1:16">
      <c r="A1254" s="16"/>
      <c r="B1254" s="17"/>
      <c r="C1254" s="17"/>
      <c r="D1254" s="17"/>
      <c r="E1254" s="17"/>
      <c r="G1254" s="40"/>
      <c r="H1254" s="40"/>
      <c r="I1254" s="40"/>
      <c r="J1254" s="40"/>
      <c r="K1254" s="40"/>
      <c r="L1254" s="17"/>
      <c r="N1254" s="15"/>
      <c r="O1254" s="21"/>
      <c r="P1254" s="13"/>
    </row>
    <row r="1255" spans="1:16">
      <c r="A1255" s="16"/>
      <c r="B1255" s="17"/>
      <c r="C1255" s="17"/>
      <c r="D1255" s="17"/>
      <c r="E1255" s="17"/>
      <c r="G1255" s="40"/>
      <c r="H1255" s="40"/>
      <c r="I1255" s="40"/>
      <c r="J1255" s="40"/>
      <c r="K1255" s="40"/>
      <c r="L1255" s="17"/>
      <c r="N1255" s="15"/>
      <c r="O1255" s="21"/>
      <c r="P1255" s="13"/>
    </row>
    <row r="1256" spans="1:16">
      <c r="A1256" s="16"/>
      <c r="B1256" s="17"/>
      <c r="C1256" s="17"/>
      <c r="D1256" s="17"/>
      <c r="E1256" s="17"/>
      <c r="G1256" s="40"/>
      <c r="H1256" s="40"/>
      <c r="I1256" s="40"/>
      <c r="J1256" s="40"/>
      <c r="K1256" s="40"/>
      <c r="L1256" s="17"/>
      <c r="N1256" s="15"/>
      <c r="O1256" s="21"/>
      <c r="P1256" s="13"/>
    </row>
    <row r="1257" spans="1:16">
      <c r="A1257" s="16"/>
      <c r="B1257" s="17"/>
      <c r="C1257" s="17"/>
      <c r="D1257" s="17"/>
      <c r="E1257" s="17"/>
      <c r="G1257" s="40"/>
      <c r="H1257" s="40"/>
      <c r="I1257" s="40"/>
      <c r="J1257" s="40"/>
      <c r="K1257" s="40"/>
      <c r="L1257" s="17"/>
      <c r="N1257" s="15"/>
      <c r="O1257" s="21"/>
      <c r="P1257" s="13"/>
    </row>
    <row r="1258" spans="1:16">
      <c r="A1258" s="16"/>
      <c r="B1258" s="17"/>
      <c r="C1258" s="17"/>
      <c r="D1258" s="17"/>
      <c r="E1258" s="17"/>
      <c r="G1258" s="40"/>
      <c r="H1258" s="40"/>
      <c r="I1258" s="40"/>
      <c r="J1258" s="40"/>
      <c r="K1258" s="40"/>
      <c r="L1258" s="17"/>
      <c r="N1258" s="15"/>
      <c r="O1258" s="21"/>
      <c r="P1258" s="13"/>
    </row>
    <row r="1259" spans="1:16">
      <c r="A1259" s="16"/>
      <c r="B1259" s="17"/>
      <c r="C1259" s="17"/>
      <c r="D1259" s="17"/>
      <c r="E1259" s="17"/>
      <c r="G1259" s="40"/>
      <c r="H1259" s="40"/>
      <c r="I1259" s="40"/>
      <c r="J1259" s="40"/>
      <c r="K1259" s="40"/>
      <c r="L1259" s="17"/>
      <c r="N1259" s="15"/>
      <c r="O1259" s="21"/>
      <c r="P1259" s="13"/>
    </row>
    <row r="1260" spans="1:16">
      <c r="A1260" s="16"/>
      <c r="B1260" s="17"/>
      <c r="C1260" s="17"/>
      <c r="D1260" s="17"/>
      <c r="E1260" s="17"/>
      <c r="G1260" s="40"/>
      <c r="H1260" s="40"/>
      <c r="I1260" s="40"/>
      <c r="J1260" s="40"/>
      <c r="K1260" s="40"/>
      <c r="L1260" s="17"/>
      <c r="N1260" s="15"/>
      <c r="O1260" s="21"/>
      <c r="P1260" s="13"/>
    </row>
    <row r="1261" spans="1:16">
      <c r="A1261" s="16"/>
      <c r="B1261" s="17"/>
      <c r="C1261" s="17"/>
      <c r="D1261" s="17"/>
      <c r="E1261" s="17"/>
      <c r="G1261" s="40"/>
      <c r="H1261" s="40"/>
      <c r="I1261" s="40"/>
      <c r="J1261" s="40"/>
      <c r="K1261" s="40"/>
      <c r="L1261" s="17"/>
      <c r="N1261" s="15"/>
      <c r="O1261" s="21"/>
      <c r="P1261" s="13"/>
    </row>
    <row r="1262" spans="1:16">
      <c r="A1262" s="16"/>
      <c r="B1262" s="17"/>
      <c r="C1262" s="17"/>
      <c r="D1262" s="17"/>
      <c r="E1262" s="17"/>
      <c r="G1262" s="40"/>
      <c r="H1262" s="40"/>
      <c r="I1262" s="40"/>
      <c r="J1262" s="40"/>
      <c r="K1262" s="40"/>
      <c r="L1262" s="17"/>
      <c r="N1262" s="15"/>
      <c r="O1262" s="21"/>
      <c r="P1262" s="13"/>
    </row>
    <row r="1263" spans="1:16">
      <c r="A1263" s="16"/>
      <c r="B1263" s="17"/>
      <c r="C1263" s="17"/>
      <c r="D1263" s="17"/>
      <c r="E1263" s="17"/>
      <c r="G1263" s="40"/>
      <c r="H1263" s="40"/>
      <c r="I1263" s="40"/>
      <c r="J1263" s="40"/>
      <c r="K1263" s="40"/>
      <c r="L1263" s="17"/>
      <c r="N1263" s="15"/>
      <c r="O1263" s="21"/>
      <c r="P1263" s="13"/>
    </row>
    <row r="1264" spans="1:16">
      <c r="A1264" s="16"/>
      <c r="B1264" s="17"/>
      <c r="C1264" s="17"/>
      <c r="D1264" s="17"/>
      <c r="E1264" s="17"/>
      <c r="G1264" s="40"/>
      <c r="H1264" s="40"/>
      <c r="I1264" s="40"/>
      <c r="J1264" s="40"/>
      <c r="K1264" s="40"/>
      <c r="L1264" s="17"/>
      <c r="N1264" s="15"/>
      <c r="O1264" s="21"/>
      <c r="P1264" s="13"/>
    </row>
    <row r="1265" spans="1:16">
      <c r="A1265" s="16"/>
      <c r="B1265" s="17"/>
      <c r="C1265" s="17"/>
      <c r="D1265" s="17"/>
      <c r="E1265" s="17"/>
      <c r="G1265" s="40"/>
      <c r="H1265" s="40"/>
      <c r="I1265" s="40"/>
      <c r="J1265" s="40"/>
      <c r="K1265" s="40"/>
      <c r="L1265" s="17"/>
      <c r="N1265" s="15"/>
      <c r="O1265" s="21"/>
      <c r="P1265" s="13"/>
    </row>
    <row r="1266" spans="1:16">
      <c r="A1266" s="16"/>
      <c r="B1266" s="17"/>
      <c r="C1266" s="17"/>
      <c r="D1266" s="17"/>
      <c r="E1266" s="17"/>
      <c r="G1266" s="40"/>
      <c r="H1266" s="40"/>
      <c r="I1266" s="40"/>
      <c r="J1266" s="40"/>
      <c r="K1266" s="40"/>
      <c r="L1266" s="17"/>
      <c r="N1266" s="15"/>
      <c r="O1266" s="21"/>
      <c r="P1266" s="13"/>
    </row>
    <row r="1267" spans="1:16">
      <c r="A1267" s="16"/>
      <c r="B1267" s="17"/>
      <c r="C1267" s="17"/>
      <c r="D1267" s="17"/>
      <c r="E1267" s="17"/>
      <c r="G1267" s="40"/>
      <c r="H1267" s="40"/>
      <c r="I1267" s="40"/>
      <c r="J1267" s="40"/>
      <c r="K1267" s="40"/>
      <c r="L1267" s="17"/>
      <c r="N1267" s="15"/>
      <c r="O1267" s="21"/>
      <c r="P1267" s="13"/>
    </row>
    <row r="1268" spans="1:16">
      <c r="A1268" s="16"/>
      <c r="B1268" s="17"/>
      <c r="C1268" s="17"/>
      <c r="D1268" s="17"/>
      <c r="E1268" s="17"/>
      <c r="G1268" s="40"/>
      <c r="H1268" s="40"/>
      <c r="I1268" s="40"/>
      <c r="J1268" s="40"/>
      <c r="K1268" s="40"/>
      <c r="L1268" s="17"/>
      <c r="N1268" s="15"/>
      <c r="O1268" s="21"/>
      <c r="P1268" s="13"/>
    </row>
    <row r="1269" spans="1:16">
      <c r="A1269" s="16"/>
      <c r="B1269" s="17"/>
      <c r="C1269" s="17"/>
      <c r="D1269" s="17"/>
      <c r="E1269" s="17"/>
      <c r="G1269" s="40"/>
      <c r="H1269" s="40"/>
      <c r="I1269" s="40"/>
      <c r="J1269" s="40"/>
      <c r="K1269" s="40"/>
      <c r="L1269" s="17"/>
      <c r="N1269" s="15"/>
      <c r="O1269" s="21"/>
      <c r="P1269" s="13"/>
    </row>
    <row r="1270" spans="1:16">
      <c r="A1270" s="16"/>
      <c r="B1270" s="17"/>
      <c r="C1270" s="17"/>
      <c r="D1270" s="17"/>
      <c r="E1270" s="17"/>
      <c r="G1270" s="40"/>
      <c r="H1270" s="40"/>
      <c r="I1270" s="40"/>
      <c r="J1270" s="40"/>
      <c r="K1270" s="40"/>
      <c r="L1270" s="17"/>
      <c r="N1270" s="15"/>
      <c r="O1270" s="21"/>
      <c r="P1270" s="13"/>
    </row>
    <row r="1271" spans="1:16">
      <c r="A1271" s="16"/>
      <c r="B1271" s="17"/>
      <c r="C1271" s="17"/>
      <c r="D1271" s="17"/>
      <c r="E1271" s="17"/>
      <c r="G1271" s="40"/>
      <c r="H1271" s="40"/>
      <c r="I1271" s="40"/>
      <c r="J1271" s="40"/>
      <c r="K1271" s="40"/>
      <c r="L1271" s="17"/>
      <c r="N1271" s="15"/>
      <c r="O1271" s="21"/>
      <c r="P1271" s="13"/>
    </row>
    <row r="1272" spans="1:16">
      <c r="A1272" s="16"/>
      <c r="B1272" s="17"/>
      <c r="C1272" s="17"/>
      <c r="D1272" s="17"/>
      <c r="E1272" s="17"/>
      <c r="G1272" s="40"/>
      <c r="H1272" s="40"/>
      <c r="I1272" s="40"/>
      <c r="J1272" s="40"/>
      <c r="K1272" s="40"/>
      <c r="L1272" s="17"/>
      <c r="N1272" s="15"/>
      <c r="O1272" s="21"/>
      <c r="P1272" s="13"/>
    </row>
    <row r="1273" spans="1:16">
      <c r="A1273" s="16"/>
      <c r="B1273" s="17"/>
      <c r="C1273" s="17"/>
      <c r="D1273" s="17"/>
      <c r="E1273" s="17"/>
      <c r="G1273" s="40"/>
      <c r="H1273" s="40"/>
      <c r="I1273" s="40"/>
      <c r="J1273" s="40"/>
      <c r="K1273" s="40"/>
      <c r="L1273" s="17"/>
      <c r="N1273" s="15"/>
      <c r="O1273" s="21"/>
      <c r="P1273" s="13"/>
    </row>
    <row r="1274" spans="1:16">
      <c r="A1274" s="16"/>
      <c r="B1274" s="17"/>
      <c r="C1274" s="17"/>
      <c r="D1274" s="17"/>
      <c r="E1274" s="17"/>
      <c r="G1274" s="40"/>
      <c r="H1274" s="40"/>
      <c r="I1274" s="40"/>
      <c r="J1274" s="40"/>
      <c r="K1274" s="40"/>
      <c r="L1274" s="17"/>
      <c r="N1274" s="15"/>
      <c r="O1274" s="21"/>
      <c r="P1274" s="13"/>
    </row>
    <row r="1275" spans="1:16">
      <c r="A1275" s="16"/>
      <c r="B1275" s="17"/>
      <c r="C1275" s="17"/>
      <c r="D1275" s="17"/>
      <c r="E1275" s="17"/>
      <c r="G1275" s="40"/>
      <c r="H1275" s="40"/>
      <c r="I1275" s="40"/>
      <c r="J1275" s="40"/>
      <c r="K1275" s="40"/>
      <c r="L1275" s="17"/>
      <c r="N1275" s="15"/>
      <c r="O1275" s="21"/>
      <c r="P1275" s="13"/>
    </row>
    <row r="1276" spans="1:16">
      <c r="A1276" s="16"/>
      <c r="B1276" s="17"/>
      <c r="C1276" s="17"/>
      <c r="D1276" s="17"/>
      <c r="E1276" s="17"/>
      <c r="G1276" s="40"/>
      <c r="H1276" s="40"/>
      <c r="I1276" s="40"/>
      <c r="J1276" s="40"/>
      <c r="K1276" s="40"/>
      <c r="L1276" s="17"/>
      <c r="N1276" s="15"/>
      <c r="O1276" s="21"/>
      <c r="P1276" s="13"/>
    </row>
    <row r="1277" spans="1:16">
      <c r="A1277" s="16"/>
      <c r="B1277" s="17"/>
      <c r="C1277" s="17"/>
      <c r="D1277" s="17"/>
      <c r="E1277" s="17"/>
      <c r="G1277" s="40"/>
      <c r="H1277" s="40"/>
      <c r="I1277" s="40"/>
      <c r="J1277" s="40"/>
      <c r="K1277" s="40"/>
      <c r="L1277" s="17"/>
      <c r="N1277" s="15"/>
      <c r="O1277" s="21"/>
      <c r="P1277" s="13"/>
    </row>
    <row r="1278" spans="1:16">
      <c r="A1278" s="16"/>
      <c r="B1278" s="17"/>
      <c r="C1278" s="17"/>
      <c r="D1278" s="17"/>
      <c r="E1278" s="17"/>
      <c r="G1278" s="40"/>
      <c r="H1278" s="40"/>
      <c r="I1278" s="40"/>
      <c r="J1278" s="40"/>
      <c r="K1278" s="40"/>
      <c r="L1278" s="17"/>
      <c r="N1278" s="15"/>
      <c r="O1278" s="21"/>
      <c r="P1278" s="13"/>
    </row>
    <row r="1279" spans="1:16">
      <c r="A1279" s="16"/>
      <c r="B1279" s="17"/>
      <c r="C1279" s="17"/>
      <c r="D1279" s="17"/>
      <c r="E1279" s="17"/>
      <c r="G1279" s="40"/>
      <c r="H1279" s="40"/>
      <c r="I1279" s="40"/>
      <c r="J1279" s="40"/>
      <c r="K1279" s="40"/>
      <c r="L1279" s="17"/>
      <c r="N1279" s="15"/>
      <c r="O1279" s="21"/>
      <c r="P1279" s="13"/>
    </row>
    <row r="1280" spans="1:16">
      <c r="A1280" s="16"/>
      <c r="B1280" s="17"/>
      <c r="C1280" s="17"/>
      <c r="D1280" s="17"/>
      <c r="E1280" s="17"/>
      <c r="G1280" s="40"/>
      <c r="H1280" s="40"/>
      <c r="I1280" s="40"/>
      <c r="J1280" s="40"/>
      <c r="K1280" s="40"/>
      <c r="L1280" s="17"/>
      <c r="N1280" s="15"/>
      <c r="O1280" s="21"/>
      <c r="P1280" s="13"/>
    </row>
    <row r="1281" spans="1:16">
      <c r="A1281" s="16"/>
      <c r="B1281" s="17"/>
      <c r="C1281" s="17"/>
      <c r="D1281" s="17"/>
      <c r="E1281" s="17"/>
      <c r="G1281" s="40"/>
      <c r="H1281" s="40"/>
      <c r="I1281" s="40"/>
      <c r="J1281" s="40"/>
      <c r="K1281" s="40"/>
      <c r="L1281" s="17"/>
      <c r="N1281" s="15"/>
      <c r="O1281" s="21"/>
      <c r="P1281" s="13"/>
    </row>
    <row r="1282" spans="1:16">
      <c r="A1282" s="16"/>
      <c r="B1282" s="17"/>
      <c r="C1282" s="17"/>
      <c r="D1282" s="17"/>
      <c r="E1282" s="17"/>
      <c r="G1282" s="40"/>
      <c r="H1282" s="40"/>
      <c r="I1282" s="40"/>
      <c r="J1282" s="40"/>
      <c r="K1282" s="40"/>
      <c r="L1282" s="17"/>
      <c r="N1282" s="15"/>
      <c r="O1282" s="21"/>
      <c r="P1282" s="13"/>
    </row>
    <row r="1283" spans="1:16">
      <c r="A1283" s="16"/>
      <c r="B1283" s="17"/>
      <c r="C1283" s="17"/>
      <c r="D1283" s="17"/>
      <c r="E1283" s="17"/>
      <c r="G1283" s="40"/>
      <c r="H1283" s="40"/>
      <c r="I1283" s="40"/>
      <c r="J1283" s="40"/>
      <c r="K1283" s="40"/>
      <c r="L1283" s="17"/>
      <c r="N1283" s="15"/>
      <c r="O1283" s="21"/>
      <c r="P1283" s="13"/>
    </row>
    <row r="1284" spans="1:16">
      <c r="A1284" s="16"/>
      <c r="B1284" s="17"/>
      <c r="C1284" s="17"/>
      <c r="D1284" s="17"/>
      <c r="E1284" s="17"/>
      <c r="G1284" s="40"/>
      <c r="H1284" s="40"/>
      <c r="I1284" s="40"/>
      <c r="J1284" s="40"/>
      <c r="K1284" s="40"/>
      <c r="L1284" s="17"/>
      <c r="N1284" s="15"/>
      <c r="O1284" s="21"/>
      <c r="P1284" s="13"/>
    </row>
    <row r="1285" spans="1:16">
      <c r="A1285" s="16"/>
      <c r="B1285" s="17"/>
      <c r="C1285" s="17"/>
      <c r="D1285" s="17"/>
      <c r="E1285" s="17"/>
      <c r="G1285" s="40"/>
      <c r="H1285" s="40"/>
      <c r="I1285" s="40"/>
      <c r="J1285" s="40"/>
      <c r="K1285" s="40"/>
      <c r="L1285" s="17"/>
      <c r="N1285" s="15"/>
      <c r="O1285" s="21"/>
      <c r="P1285" s="13"/>
    </row>
    <row r="1286" spans="1:16">
      <c r="A1286" s="16"/>
      <c r="B1286" s="17"/>
      <c r="C1286" s="17"/>
      <c r="D1286" s="17"/>
      <c r="E1286" s="17"/>
      <c r="G1286" s="40"/>
      <c r="H1286" s="40"/>
      <c r="I1286" s="40"/>
      <c r="J1286" s="40"/>
      <c r="K1286" s="40"/>
      <c r="L1286" s="17"/>
      <c r="N1286" s="15"/>
      <c r="O1286" s="21"/>
      <c r="P1286" s="13"/>
    </row>
    <row r="1287" spans="1:16">
      <c r="A1287" s="16"/>
      <c r="B1287" s="17"/>
      <c r="C1287" s="17"/>
      <c r="D1287" s="17"/>
      <c r="E1287" s="17"/>
      <c r="G1287" s="40"/>
      <c r="H1287" s="40"/>
      <c r="I1287" s="40"/>
      <c r="J1287" s="40"/>
      <c r="K1287" s="40"/>
      <c r="L1287" s="17"/>
      <c r="N1287" s="15"/>
      <c r="O1287" s="21"/>
      <c r="P1287" s="13"/>
    </row>
    <row r="1288" spans="1:16">
      <c r="A1288" s="16"/>
      <c r="B1288" s="17"/>
      <c r="C1288" s="17"/>
      <c r="D1288" s="17"/>
      <c r="E1288" s="17"/>
      <c r="G1288" s="40"/>
      <c r="H1288" s="40"/>
      <c r="I1288" s="40"/>
      <c r="J1288" s="40"/>
      <c r="K1288" s="40"/>
      <c r="L1288" s="17"/>
      <c r="N1288" s="15"/>
      <c r="O1288" s="21"/>
      <c r="P1288" s="13"/>
    </row>
    <row r="1289" spans="1:16">
      <c r="A1289" s="16"/>
      <c r="B1289" s="17"/>
      <c r="C1289" s="17"/>
      <c r="D1289" s="17"/>
      <c r="E1289" s="17"/>
      <c r="G1289" s="40"/>
      <c r="H1289" s="40"/>
      <c r="I1289" s="40"/>
      <c r="J1289" s="40"/>
      <c r="K1289" s="40"/>
      <c r="L1289" s="17"/>
      <c r="N1289" s="15"/>
      <c r="O1289" s="21"/>
      <c r="P1289" s="13"/>
    </row>
    <row r="1290" spans="1:16">
      <c r="A1290" s="16"/>
      <c r="B1290" s="17"/>
      <c r="C1290" s="17"/>
      <c r="D1290" s="17"/>
      <c r="E1290" s="17"/>
      <c r="G1290" s="40"/>
      <c r="H1290" s="40"/>
      <c r="I1290" s="40"/>
      <c r="J1290" s="40"/>
      <c r="K1290" s="40"/>
      <c r="L1290" s="17"/>
      <c r="N1290" s="15"/>
      <c r="O1290" s="21"/>
      <c r="P1290" s="13"/>
    </row>
    <row r="1291" spans="1:16">
      <c r="A1291" s="16"/>
      <c r="B1291" s="17"/>
      <c r="C1291" s="17"/>
      <c r="D1291" s="17"/>
      <c r="E1291" s="17"/>
      <c r="G1291" s="40"/>
      <c r="H1291" s="40"/>
      <c r="I1291" s="40"/>
      <c r="J1291" s="40"/>
      <c r="K1291" s="40"/>
      <c r="L1291" s="17"/>
      <c r="N1291" s="15"/>
      <c r="O1291" s="21"/>
      <c r="P1291" s="13"/>
    </row>
    <row r="1292" spans="1:16">
      <c r="A1292" s="16"/>
      <c r="B1292" s="17"/>
      <c r="C1292" s="17"/>
      <c r="D1292" s="17"/>
      <c r="E1292" s="17"/>
      <c r="G1292" s="40"/>
      <c r="H1292" s="40"/>
      <c r="I1292" s="40"/>
      <c r="J1292" s="40"/>
      <c r="K1292" s="40"/>
      <c r="L1292" s="17"/>
      <c r="N1292" s="15"/>
      <c r="O1292" s="21"/>
      <c r="P1292" s="13"/>
    </row>
    <row r="1293" spans="1:16">
      <c r="A1293" s="16"/>
      <c r="B1293" s="17"/>
      <c r="C1293" s="17"/>
      <c r="D1293" s="17"/>
      <c r="E1293" s="17"/>
      <c r="G1293" s="40"/>
      <c r="H1293" s="40"/>
      <c r="I1293" s="40"/>
      <c r="J1293" s="40"/>
      <c r="K1293" s="40"/>
      <c r="L1293" s="17"/>
      <c r="N1293" s="15"/>
      <c r="O1293" s="21"/>
      <c r="P1293" s="13"/>
    </row>
    <row r="1294" spans="1:16">
      <c r="A1294" s="16"/>
      <c r="B1294" s="17"/>
      <c r="C1294" s="17"/>
      <c r="D1294" s="17"/>
      <c r="E1294" s="17"/>
      <c r="G1294" s="40"/>
      <c r="H1294" s="40"/>
      <c r="I1294" s="40"/>
      <c r="J1294" s="40"/>
      <c r="K1294" s="40"/>
      <c r="L1294" s="17"/>
      <c r="N1294" s="15"/>
      <c r="O1294" s="21"/>
      <c r="P1294" s="13"/>
    </row>
    <row r="1295" spans="1:16">
      <c r="A1295" s="16"/>
      <c r="B1295" s="17"/>
      <c r="C1295" s="17"/>
      <c r="D1295" s="17"/>
      <c r="E1295" s="17"/>
      <c r="G1295" s="40"/>
      <c r="H1295" s="40"/>
      <c r="I1295" s="40"/>
      <c r="J1295" s="40"/>
      <c r="K1295" s="40"/>
      <c r="L1295" s="17"/>
      <c r="N1295" s="15"/>
      <c r="O1295" s="21"/>
      <c r="P1295" s="13"/>
    </row>
    <row r="1296" spans="1:16">
      <c r="A1296" s="16"/>
      <c r="B1296" s="17"/>
      <c r="C1296" s="17"/>
      <c r="D1296" s="17"/>
      <c r="E1296" s="17"/>
      <c r="G1296" s="40"/>
      <c r="H1296" s="40"/>
      <c r="I1296" s="40"/>
      <c r="J1296" s="40"/>
      <c r="K1296" s="40"/>
      <c r="L1296" s="17"/>
      <c r="N1296" s="15"/>
      <c r="O1296" s="21"/>
      <c r="P1296" s="13"/>
    </row>
    <row r="1297" spans="1:16">
      <c r="A1297" s="16"/>
      <c r="B1297" s="17"/>
      <c r="C1297" s="17"/>
      <c r="D1297" s="17"/>
      <c r="E1297" s="17"/>
      <c r="G1297" s="40"/>
      <c r="H1297" s="40"/>
      <c r="I1297" s="40"/>
      <c r="J1297" s="40"/>
      <c r="K1297" s="40"/>
      <c r="L1297" s="17"/>
      <c r="N1297" s="15"/>
      <c r="O1297" s="21"/>
      <c r="P1297" s="13"/>
    </row>
    <row r="1298" spans="1:16">
      <c r="A1298" s="16"/>
      <c r="B1298" s="17"/>
      <c r="C1298" s="17"/>
      <c r="D1298" s="17"/>
      <c r="E1298" s="17"/>
      <c r="G1298" s="40"/>
      <c r="H1298" s="40"/>
      <c r="I1298" s="40"/>
      <c r="J1298" s="40"/>
      <c r="K1298" s="40"/>
      <c r="L1298" s="17"/>
      <c r="N1298" s="15"/>
      <c r="O1298" s="21"/>
      <c r="P1298" s="13"/>
    </row>
    <row r="1299" spans="1:16">
      <c r="A1299" s="16"/>
      <c r="B1299" s="17"/>
      <c r="C1299" s="17"/>
      <c r="D1299" s="17"/>
      <c r="E1299" s="17"/>
      <c r="G1299" s="40"/>
      <c r="H1299" s="40"/>
      <c r="I1299" s="40"/>
      <c r="J1299" s="40"/>
      <c r="K1299" s="40"/>
      <c r="L1299" s="17"/>
      <c r="N1299" s="15"/>
      <c r="O1299" s="21"/>
      <c r="P1299" s="13"/>
    </row>
    <row r="1300" spans="1:16">
      <c r="A1300" s="16"/>
      <c r="B1300" s="17"/>
      <c r="C1300" s="17"/>
      <c r="D1300" s="17"/>
      <c r="E1300" s="17"/>
      <c r="G1300" s="40"/>
      <c r="H1300" s="40"/>
      <c r="I1300" s="40"/>
      <c r="J1300" s="40"/>
      <c r="K1300" s="40"/>
      <c r="L1300" s="17"/>
      <c r="N1300" s="15"/>
      <c r="O1300" s="21"/>
      <c r="P1300" s="13"/>
    </row>
    <row r="1301" spans="1:16">
      <c r="A1301" s="16"/>
      <c r="B1301" s="17"/>
      <c r="C1301" s="17"/>
      <c r="D1301" s="17"/>
      <c r="E1301" s="17"/>
      <c r="G1301" s="40"/>
      <c r="H1301" s="40"/>
      <c r="I1301" s="40"/>
      <c r="J1301" s="40"/>
      <c r="K1301" s="40"/>
      <c r="L1301" s="17"/>
      <c r="N1301" s="15"/>
      <c r="O1301" s="21"/>
      <c r="P1301" s="13"/>
    </row>
    <row r="1302" spans="1:16">
      <c r="A1302" s="16"/>
      <c r="B1302" s="17"/>
      <c r="C1302" s="17"/>
      <c r="D1302" s="17"/>
      <c r="E1302" s="17"/>
      <c r="G1302" s="40"/>
      <c r="H1302" s="40"/>
      <c r="I1302" s="40"/>
      <c r="J1302" s="40"/>
      <c r="K1302" s="40"/>
      <c r="L1302" s="17"/>
      <c r="N1302" s="15"/>
      <c r="O1302" s="21"/>
      <c r="P1302" s="13"/>
    </row>
    <row r="1303" spans="1:16">
      <c r="A1303" s="16"/>
      <c r="B1303" s="17"/>
      <c r="C1303" s="17"/>
      <c r="D1303" s="17"/>
      <c r="E1303" s="17"/>
      <c r="G1303" s="40"/>
      <c r="H1303" s="40"/>
      <c r="I1303" s="40"/>
      <c r="J1303" s="40"/>
      <c r="K1303" s="40"/>
      <c r="L1303" s="17"/>
      <c r="N1303" s="15"/>
      <c r="O1303" s="21"/>
      <c r="P1303" s="13"/>
    </row>
    <row r="1304" spans="1:16">
      <c r="A1304" s="16"/>
      <c r="B1304" s="17"/>
      <c r="C1304" s="17"/>
      <c r="D1304" s="17"/>
      <c r="E1304" s="17"/>
      <c r="G1304" s="40"/>
      <c r="H1304" s="40"/>
      <c r="I1304" s="40"/>
      <c r="J1304" s="40"/>
      <c r="K1304" s="40"/>
      <c r="L1304" s="17"/>
      <c r="N1304" s="15"/>
      <c r="O1304" s="21"/>
      <c r="P1304" s="13"/>
    </row>
    <row r="1305" spans="1:16">
      <c r="A1305" s="16"/>
      <c r="B1305" s="17"/>
      <c r="C1305" s="17"/>
      <c r="D1305" s="17"/>
      <c r="E1305" s="17"/>
      <c r="G1305" s="40"/>
      <c r="H1305" s="40"/>
      <c r="I1305" s="40"/>
      <c r="J1305" s="40"/>
      <c r="K1305" s="40"/>
      <c r="L1305" s="17"/>
      <c r="N1305" s="15"/>
      <c r="O1305" s="21"/>
      <c r="P1305" s="13"/>
    </row>
    <row r="1306" spans="1:16">
      <c r="A1306" s="16"/>
      <c r="B1306" s="17"/>
      <c r="C1306" s="17"/>
      <c r="D1306" s="17"/>
      <c r="E1306" s="17"/>
      <c r="G1306" s="40"/>
      <c r="H1306" s="40"/>
      <c r="I1306" s="40"/>
      <c r="J1306" s="40"/>
      <c r="K1306" s="40"/>
      <c r="L1306" s="17"/>
      <c r="N1306" s="15"/>
      <c r="O1306" s="21"/>
      <c r="P1306" s="13"/>
    </row>
    <row r="1307" spans="1:16">
      <c r="A1307" s="16"/>
      <c r="B1307" s="17"/>
      <c r="C1307" s="17"/>
      <c r="D1307" s="17"/>
      <c r="E1307" s="17"/>
      <c r="G1307" s="40"/>
      <c r="H1307" s="40"/>
      <c r="I1307" s="40"/>
      <c r="J1307" s="40"/>
      <c r="K1307" s="40"/>
      <c r="L1307" s="17"/>
      <c r="N1307" s="15"/>
      <c r="O1307" s="21"/>
      <c r="P1307" s="13"/>
    </row>
    <row r="1308" spans="1:16">
      <c r="A1308" s="16"/>
      <c r="B1308" s="17"/>
      <c r="C1308" s="17"/>
      <c r="D1308" s="17"/>
      <c r="E1308" s="17"/>
      <c r="G1308" s="40"/>
      <c r="H1308" s="40"/>
      <c r="I1308" s="40"/>
      <c r="J1308" s="40"/>
      <c r="K1308" s="40"/>
      <c r="L1308" s="17"/>
      <c r="N1308" s="15"/>
      <c r="O1308" s="21"/>
      <c r="P1308" s="13"/>
    </row>
    <row r="1309" spans="1:16">
      <c r="A1309" s="16"/>
      <c r="B1309" s="17"/>
      <c r="C1309" s="17"/>
      <c r="D1309" s="17"/>
      <c r="E1309" s="17"/>
      <c r="G1309" s="40"/>
      <c r="H1309" s="40"/>
      <c r="I1309" s="40"/>
      <c r="J1309" s="40"/>
      <c r="K1309" s="40"/>
      <c r="L1309" s="17"/>
      <c r="N1309" s="15"/>
      <c r="O1309" s="21"/>
      <c r="P1309" s="13"/>
    </row>
    <row r="1310" spans="1:16">
      <c r="A1310" s="16"/>
      <c r="B1310" s="17"/>
      <c r="C1310" s="17"/>
      <c r="D1310" s="17"/>
      <c r="E1310" s="17"/>
      <c r="G1310" s="40"/>
      <c r="H1310" s="40"/>
      <c r="I1310" s="40"/>
      <c r="J1310" s="40"/>
      <c r="K1310" s="40"/>
      <c r="L1310" s="17"/>
      <c r="N1310" s="15"/>
      <c r="O1310" s="21"/>
      <c r="P1310" s="13"/>
    </row>
    <row r="1311" spans="1:16">
      <c r="A1311" s="16"/>
      <c r="B1311" s="17"/>
      <c r="C1311" s="17"/>
      <c r="D1311" s="17"/>
      <c r="E1311" s="17"/>
      <c r="G1311" s="40"/>
      <c r="H1311" s="40"/>
      <c r="I1311" s="40"/>
      <c r="J1311" s="40"/>
      <c r="K1311" s="40"/>
      <c r="L1311" s="17"/>
      <c r="N1311" s="15"/>
      <c r="O1311" s="21"/>
      <c r="P1311" s="13"/>
    </row>
    <row r="1312" spans="1:16">
      <c r="A1312" s="16"/>
      <c r="B1312" s="17"/>
      <c r="C1312" s="17"/>
      <c r="D1312" s="17"/>
      <c r="E1312" s="17"/>
      <c r="G1312" s="40"/>
      <c r="H1312" s="40"/>
      <c r="I1312" s="40"/>
      <c r="J1312" s="40"/>
      <c r="K1312" s="40"/>
      <c r="L1312" s="17"/>
      <c r="N1312" s="15"/>
      <c r="O1312" s="21"/>
      <c r="P1312" s="13"/>
    </row>
    <row r="1313" spans="1:16">
      <c r="A1313" s="16"/>
      <c r="B1313" s="17"/>
      <c r="C1313" s="17"/>
      <c r="D1313" s="17"/>
      <c r="E1313" s="17"/>
      <c r="G1313" s="40"/>
      <c r="H1313" s="40"/>
      <c r="I1313" s="40"/>
      <c r="J1313" s="40"/>
      <c r="K1313" s="40"/>
      <c r="L1313" s="17"/>
      <c r="N1313" s="15"/>
      <c r="O1313" s="21"/>
      <c r="P1313" s="13"/>
    </row>
    <row r="1314" spans="1:16">
      <c r="A1314" s="16"/>
      <c r="B1314" s="17"/>
      <c r="C1314" s="17"/>
      <c r="D1314" s="17"/>
      <c r="E1314" s="17"/>
      <c r="G1314" s="40"/>
      <c r="H1314" s="40"/>
      <c r="I1314" s="40"/>
      <c r="J1314" s="40"/>
      <c r="K1314" s="40"/>
      <c r="L1314" s="17"/>
      <c r="N1314" s="15"/>
      <c r="O1314" s="21"/>
      <c r="P1314" s="13"/>
    </row>
    <row r="1315" spans="1:16">
      <c r="A1315" s="16"/>
      <c r="B1315" s="17"/>
      <c r="C1315" s="17"/>
      <c r="D1315" s="17"/>
      <c r="E1315" s="17"/>
      <c r="G1315" s="40"/>
      <c r="H1315" s="40"/>
      <c r="I1315" s="40"/>
      <c r="J1315" s="40"/>
      <c r="K1315" s="40"/>
      <c r="L1315" s="17"/>
      <c r="N1315" s="15"/>
      <c r="O1315" s="21"/>
      <c r="P1315" s="13"/>
    </row>
    <row r="1316" spans="1:16">
      <c r="A1316" s="16"/>
      <c r="B1316" s="17"/>
      <c r="C1316" s="17"/>
      <c r="D1316" s="17"/>
      <c r="E1316" s="17"/>
      <c r="G1316" s="40"/>
      <c r="H1316" s="40"/>
      <c r="I1316" s="40"/>
      <c r="J1316" s="40"/>
      <c r="K1316" s="40"/>
      <c r="L1316" s="17"/>
      <c r="N1316" s="15"/>
      <c r="O1316" s="21"/>
      <c r="P1316" s="13"/>
    </row>
    <row r="1317" spans="1:16">
      <c r="A1317" s="16"/>
      <c r="B1317" s="17"/>
      <c r="C1317" s="17"/>
      <c r="D1317" s="17"/>
      <c r="E1317" s="17"/>
      <c r="G1317" s="40"/>
      <c r="H1317" s="40"/>
      <c r="I1317" s="40"/>
      <c r="J1317" s="40"/>
      <c r="K1317" s="40"/>
      <c r="L1317" s="17"/>
      <c r="N1317" s="15"/>
      <c r="O1317" s="21"/>
      <c r="P1317" s="13"/>
    </row>
    <row r="1318" spans="1:16">
      <c r="A1318" s="16"/>
      <c r="B1318" s="17"/>
      <c r="C1318" s="17"/>
      <c r="D1318" s="17"/>
      <c r="E1318" s="17"/>
      <c r="G1318" s="40"/>
      <c r="H1318" s="40"/>
      <c r="I1318" s="40"/>
      <c r="J1318" s="40"/>
      <c r="K1318" s="40"/>
      <c r="L1318" s="17"/>
      <c r="N1318" s="15"/>
      <c r="O1318" s="21"/>
      <c r="P1318" s="13"/>
    </row>
    <row r="1319" spans="1:16">
      <c r="A1319" s="16"/>
      <c r="B1319" s="17"/>
      <c r="C1319" s="17"/>
      <c r="D1319" s="17"/>
      <c r="E1319" s="17"/>
      <c r="G1319" s="40"/>
      <c r="H1319" s="40"/>
      <c r="I1319" s="40"/>
      <c r="J1319" s="40"/>
      <c r="K1319" s="40"/>
      <c r="L1319" s="17"/>
      <c r="N1319" s="15"/>
      <c r="O1319" s="21"/>
      <c r="P1319" s="13"/>
    </row>
    <row r="1320" spans="1:16">
      <c r="A1320" s="16"/>
      <c r="B1320" s="17"/>
      <c r="C1320" s="17"/>
      <c r="D1320" s="17"/>
      <c r="E1320" s="17"/>
      <c r="G1320" s="40"/>
      <c r="H1320" s="40"/>
      <c r="I1320" s="40"/>
      <c r="J1320" s="40"/>
      <c r="K1320" s="40"/>
      <c r="L1320" s="17"/>
      <c r="N1320" s="15"/>
      <c r="O1320" s="21"/>
      <c r="P1320" s="13"/>
    </row>
    <row r="1321" spans="1:16">
      <c r="A1321" s="16"/>
      <c r="B1321" s="17"/>
      <c r="C1321" s="17"/>
      <c r="D1321" s="17"/>
      <c r="E1321" s="17"/>
      <c r="G1321" s="40"/>
      <c r="H1321" s="40"/>
      <c r="I1321" s="40"/>
      <c r="J1321" s="40"/>
      <c r="K1321" s="40"/>
      <c r="L1321" s="17"/>
      <c r="N1321" s="15"/>
      <c r="O1321" s="21"/>
      <c r="P1321" s="13"/>
    </row>
    <row r="1322" spans="1:16">
      <c r="A1322" s="16"/>
      <c r="B1322" s="17"/>
      <c r="C1322" s="17"/>
      <c r="D1322" s="17"/>
      <c r="E1322" s="17"/>
      <c r="G1322" s="40"/>
      <c r="H1322" s="40"/>
      <c r="I1322" s="40"/>
      <c r="J1322" s="40"/>
      <c r="K1322" s="40"/>
      <c r="L1322" s="17"/>
      <c r="N1322" s="15"/>
      <c r="O1322" s="21"/>
      <c r="P1322" s="13"/>
    </row>
    <row r="1323" spans="1:16">
      <c r="A1323" s="16"/>
      <c r="B1323" s="17"/>
      <c r="C1323" s="17"/>
      <c r="D1323" s="17"/>
      <c r="E1323" s="17"/>
      <c r="G1323" s="40"/>
      <c r="H1323" s="40"/>
      <c r="I1323" s="40"/>
      <c r="J1323" s="40"/>
      <c r="K1323" s="40"/>
      <c r="L1323" s="17"/>
      <c r="N1323" s="15"/>
      <c r="O1323" s="21"/>
      <c r="P1323" s="13"/>
    </row>
    <row r="1324" spans="1:16">
      <c r="A1324" s="16"/>
      <c r="B1324" s="17"/>
      <c r="C1324" s="17"/>
      <c r="D1324" s="17"/>
      <c r="E1324" s="17"/>
      <c r="G1324" s="40"/>
      <c r="H1324" s="40"/>
      <c r="I1324" s="40"/>
      <c r="J1324" s="40"/>
      <c r="K1324" s="40"/>
      <c r="L1324" s="17"/>
      <c r="N1324" s="15"/>
      <c r="O1324" s="21"/>
      <c r="P1324" s="13"/>
    </row>
    <row r="1325" spans="1:16">
      <c r="A1325" s="16"/>
      <c r="B1325" s="17"/>
      <c r="C1325" s="17"/>
      <c r="D1325" s="17"/>
      <c r="E1325" s="17"/>
      <c r="G1325" s="40"/>
      <c r="H1325" s="40"/>
      <c r="I1325" s="40"/>
      <c r="J1325" s="40"/>
      <c r="K1325" s="40"/>
      <c r="L1325" s="17"/>
      <c r="N1325" s="15"/>
      <c r="O1325" s="21"/>
      <c r="P1325" s="13"/>
    </row>
    <row r="1326" spans="1:16">
      <c r="A1326" s="16"/>
      <c r="B1326" s="17"/>
      <c r="C1326" s="17"/>
      <c r="D1326" s="17"/>
      <c r="E1326" s="17"/>
      <c r="G1326" s="40"/>
      <c r="H1326" s="40"/>
      <c r="I1326" s="40"/>
      <c r="J1326" s="40"/>
      <c r="K1326" s="40"/>
      <c r="L1326" s="17"/>
      <c r="N1326" s="15"/>
      <c r="O1326" s="21"/>
      <c r="P1326" s="13"/>
    </row>
    <row r="1327" spans="1:16">
      <c r="A1327" s="16"/>
      <c r="B1327" s="17"/>
      <c r="C1327" s="17"/>
      <c r="D1327" s="17"/>
      <c r="E1327" s="17"/>
      <c r="G1327" s="40"/>
      <c r="H1327" s="40"/>
      <c r="I1327" s="40"/>
      <c r="J1327" s="40"/>
      <c r="K1327" s="40"/>
      <c r="L1327" s="17"/>
      <c r="N1327" s="15"/>
      <c r="O1327" s="21"/>
      <c r="P1327" s="13"/>
    </row>
    <row r="1328" spans="1:16">
      <c r="A1328" s="16"/>
      <c r="B1328" s="17"/>
      <c r="C1328" s="17"/>
      <c r="D1328" s="17"/>
      <c r="E1328" s="17"/>
      <c r="G1328" s="40"/>
      <c r="H1328" s="40"/>
      <c r="I1328" s="40"/>
      <c r="J1328" s="40"/>
      <c r="K1328" s="40"/>
      <c r="L1328" s="17"/>
      <c r="N1328" s="15"/>
      <c r="O1328" s="21"/>
      <c r="P1328" s="13"/>
    </row>
    <row r="1329" spans="1:16">
      <c r="A1329" s="16"/>
      <c r="B1329" s="17"/>
      <c r="C1329" s="17"/>
      <c r="D1329" s="17"/>
      <c r="E1329" s="17"/>
      <c r="G1329" s="40"/>
      <c r="H1329" s="40"/>
      <c r="I1329" s="40"/>
      <c r="J1329" s="40"/>
      <c r="K1329" s="40"/>
      <c r="L1329" s="17"/>
      <c r="N1329" s="15"/>
      <c r="O1329" s="21"/>
      <c r="P1329" s="13"/>
    </row>
    <row r="1330" spans="1:16">
      <c r="A1330" s="16"/>
      <c r="B1330" s="17"/>
      <c r="C1330" s="17"/>
      <c r="D1330" s="17"/>
      <c r="E1330" s="17"/>
      <c r="G1330" s="40"/>
      <c r="H1330" s="40"/>
      <c r="I1330" s="40"/>
      <c r="J1330" s="40"/>
      <c r="K1330" s="40"/>
      <c r="L1330" s="17"/>
      <c r="N1330" s="15"/>
      <c r="O1330" s="21"/>
      <c r="P1330" s="13"/>
    </row>
    <row r="1331" spans="1:16">
      <c r="A1331" s="16"/>
      <c r="B1331" s="17"/>
      <c r="C1331" s="17"/>
      <c r="D1331" s="17"/>
      <c r="E1331" s="17"/>
      <c r="G1331" s="40"/>
      <c r="H1331" s="40"/>
      <c r="I1331" s="40"/>
      <c r="J1331" s="40"/>
      <c r="K1331" s="40"/>
      <c r="L1331" s="17"/>
      <c r="N1331" s="15"/>
      <c r="O1331" s="21"/>
      <c r="P1331" s="13"/>
    </row>
    <row r="1332" spans="1:16">
      <c r="A1332" s="16"/>
      <c r="B1332" s="17"/>
      <c r="C1332" s="17"/>
      <c r="D1332" s="17"/>
      <c r="E1332" s="17"/>
      <c r="G1332" s="40"/>
      <c r="H1332" s="40"/>
      <c r="I1332" s="40"/>
      <c r="J1332" s="40"/>
      <c r="K1332" s="40"/>
      <c r="L1332" s="17"/>
      <c r="N1332" s="15"/>
      <c r="O1332" s="21"/>
      <c r="P1332" s="13"/>
    </row>
    <row r="1333" spans="1:16">
      <c r="A1333" s="16"/>
      <c r="B1333" s="17"/>
      <c r="C1333" s="17"/>
      <c r="D1333" s="17"/>
      <c r="E1333" s="17"/>
      <c r="G1333" s="40"/>
      <c r="H1333" s="40"/>
      <c r="I1333" s="40"/>
      <c r="J1333" s="40"/>
      <c r="K1333" s="40"/>
      <c r="L1333" s="17"/>
      <c r="N1333" s="15"/>
      <c r="O1333" s="21"/>
      <c r="P1333" s="13"/>
    </row>
    <row r="1334" spans="1:16">
      <c r="A1334" s="16"/>
      <c r="B1334" s="17"/>
      <c r="C1334" s="17"/>
      <c r="D1334" s="17"/>
      <c r="E1334" s="17"/>
      <c r="G1334" s="40"/>
      <c r="H1334" s="40"/>
      <c r="I1334" s="40"/>
      <c r="J1334" s="40"/>
      <c r="K1334" s="40"/>
      <c r="L1334" s="17"/>
      <c r="N1334" s="15"/>
      <c r="O1334" s="21"/>
      <c r="P1334" s="13"/>
    </row>
    <row r="1335" spans="1:16">
      <c r="A1335" s="16"/>
      <c r="B1335" s="17"/>
      <c r="C1335" s="17"/>
      <c r="D1335" s="17"/>
      <c r="E1335" s="17"/>
      <c r="G1335" s="40"/>
      <c r="H1335" s="40"/>
      <c r="I1335" s="40"/>
      <c r="J1335" s="40"/>
      <c r="K1335" s="40"/>
      <c r="L1335" s="17"/>
      <c r="N1335" s="15"/>
      <c r="O1335" s="21"/>
      <c r="P1335" s="13"/>
    </row>
    <row r="1336" spans="1:16">
      <c r="A1336" s="16"/>
      <c r="B1336" s="17"/>
      <c r="C1336" s="17"/>
      <c r="D1336" s="17"/>
      <c r="E1336" s="17"/>
      <c r="G1336" s="40"/>
      <c r="H1336" s="40"/>
      <c r="I1336" s="40"/>
      <c r="J1336" s="40"/>
      <c r="K1336" s="40"/>
      <c r="L1336" s="17"/>
      <c r="N1336" s="15"/>
      <c r="O1336" s="21"/>
      <c r="P1336" s="13"/>
    </row>
    <row r="1337" spans="1:16">
      <c r="A1337" s="16"/>
      <c r="B1337" s="17"/>
      <c r="C1337" s="17"/>
      <c r="D1337" s="17"/>
      <c r="E1337" s="17"/>
      <c r="G1337" s="40"/>
      <c r="H1337" s="40"/>
      <c r="I1337" s="40"/>
      <c r="J1337" s="40"/>
      <c r="K1337" s="40"/>
      <c r="L1337" s="17"/>
      <c r="N1337" s="15"/>
      <c r="O1337" s="21"/>
      <c r="P1337" s="13"/>
    </row>
    <row r="1338" spans="1:16">
      <c r="A1338" s="16"/>
      <c r="B1338" s="17"/>
      <c r="C1338" s="17"/>
      <c r="D1338" s="17"/>
      <c r="E1338" s="17"/>
      <c r="G1338" s="40"/>
      <c r="H1338" s="40"/>
      <c r="I1338" s="40"/>
      <c r="J1338" s="40"/>
      <c r="K1338" s="40"/>
      <c r="L1338" s="17"/>
      <c r="N1338" s="15"/>
      <c r="O1338" s="21"/>
      <c r="P1338" s="13"/>
    </row>
    <row r="1339" spans="1:16">
      <c r="A1339" s="16"/>
      <c r="B1339" s="17"/>
      <c r="C1339" s="17"/>
      <c r="D1339" s="17"/>
      <c r="E1339" s="17"/>
      <c r="G1339" s="40"/>
      <c r="H1339" s="40"/>
      <c r="I1339" s="40"/>
      <c r="J1339" s="40"/>
      <c r="K1339" s="40"/>
      <c r="L1339" s="17"/>
      <c r="N1339" s="15"/>
      <c r="O1339" s="21"/>
      <c r="P1339" s="13"/>
    </row>
    <row r="1340" spans="1:16">
      <c r="A1340" s="16"/>
      <c r="B1340" s="17"/>
      <c r="C1340" s="17"/>
      <c r="D1340" s="17"/>
      <c r="E1340" s="17"/>
      <c r="G1340" s="40"/>
      <c r="H1340" s="40"/>
      <c r="I1340" s="40"/>
      <c r="J1340" s="40"/>
      <c r="K1340" s="40"/>
      <c r="L1340" s="17"/>
      <c r="N1340" s="15"/>
      <c r="O1340" s="21"/>
      <c r="P1340" s="13"/>
    </row>
    <row r="1341" spans="1:16">
      <c r="A1341" s="16"/>
      <c r="B1341" s="17"/>
      <c r="C1341" s="17"/>
      <c r="D1341" s="17"/>
      <c r="E1341" s="17"/>
      <c r="G1341" s="40"/>
      <c r="H1341" s="40"/>
      <c r="I1341" s="40"/>
      <c r="J1341" s="40"/>
      <c r="K1341" s="40"/>
      <c r="L1341" s="17"/>
      <c r="N1341" s="15"/>
      <c r="O1341" s="21"/>
      <c r="P1341" s="13"/>
    </row>
    <row r="1342" spans="1:16">
      <c r="A1342" s="16"/>
      <c r="B1342" s="17"/>
      <c r="C1342" s="17"/>
      <c r="D1342" s="17"/>
      <c r="E1342" s="17"/>
      <c r="G1342" s="40"/>
      <c r="H1342" s="40"/>
      <c r="I1342" s="40"/>
      <c r="J1342" s="40"/>
      <c r="K1342" s="40"/>
      <c r="L1342" s="17"/>
      <c r="N1342" s="15"/>
      <c r="O1342" s="21"/>
      <c r="P1342" s="13"/>
    </row>
    <row r="1343" spans="1:16">
      <c r="A1343" s="16"/>
      <c r="B1343" s="17"/>
      <c r="C1343" s="17"/>
      <c r="D1343" s="17"/>
      <c r="E1343" s="17"/>
      <c r="G1343" s="40"/>
      <c r="H1343" s="40"/>
      <c r="I1343" s="40"/>
      <c r="J1343" s="40"/>
      <c r="K1343" s="40"/>
      <c r="L1343" s="17"/>
      <c r="N1343" s="15"/>
      <c r="O1343" s="21"/>
      <c r="P1343" s="13"/>
    </row>
    <row r="1344" spans="1:16">
      <c r="A1344" s="16"/>
      <c r="B1344" s="17"/>
      <c r="C1344" s="17"/>
      <c r="D1344" s="17"/>
      <c r="E1344" s="17"/>
      <c r="G1344" s="40"/>
      <c r="H1344" s="40"/>
      <c r="I1344" s="40"/>
      <c r="J1344" s="40"/>
      <c r="K1344" s="40"/>
      <c r="L1344" s="17"/>
      <c r="N1344" s="15"/>
      <c r="O1344" s="21"/>
      <c r="P1344" s="13"/>
    </row>
    <row r="1345" spans="1:16">
      <c r="A1345" s="16"/>
      <c r="B1345" s="17"/>
      <c r="C1345" s="17"/>
      <c r="D1345" s="17"/>
      <c r="E1345" s="17"/>
      <c r="G1345" s="40"/>
      <c r="H1345" s="40"/>
      <c r="I1345" s="40"/>
      <c r="J1345" s="40"/>
      <c r="K1345" s="40"/>
      <c r="L1345" s="17"/>
      <c r="N1345" s="15"/>
      <c r="O1345" s="21"/>
      <c r="P1345" s="13"/>
    </row>
    <row r="1346" spans="1:16">
      <c r="A1346" s="16"/>
      <c r="B1346" s="17"/>
      <c r="C1346" s="17"/>
      <c r="D1346" s="17"/>
      <c r="E1346" s="17"/>
      <c r="G1346" s="40"/>
      <c r="H1346" s="40"/>
      <c r="I1346" s="40"/>
      <c r="J1346" s="40"/>
      <c r="K1346" s="40"/>
      <c r="L1346" s="17"/>
      <c r="N1346" s="15"/>
      <c r="O1346" s="21"/>
      <c r="P1346" s="13"/>
    </row>
    <row r="1347" spans="1:16">
      <c r="A1347" s="16"/>
      <c r="B1347" s="17"/>
      <c r="C1347" s="17"/>
      <c r="D1347" s="17"/>
      <c r="E1347" s="17"/>
      <c r="G1347" s="40"/>
      <c r="H1347" s="40"/>
      <c r="I1347" s="40"/>
      <c r="J1347" s="40"/>
      <c r="K1347" s="40"/>
      <c r="L1347" s="17"/>
      <c r="N1347" s="15"/>
      <c r="O1347" s="21"/>
      <c r="P1347" s="13"/>
    </row>
    <row r="1348" spans="1:16">
      <c r="A1348" s="16"/>
      <c r="B1348" s="17"/>
      <c r="C1348" s="17"/>
      <c r="D1348" s="17"/>
      <c r="E1348" s="17"/>
      <c r="G1348" s="40"/>
      <c r="H1348" s="40"/>
      <c r="I1348" s="40"/>
      <c r="J1348" s="40"/>
      <c r="K1348" s="40"/>
      <c r="L1348" s="17"/>
      <c r="N1348" s="15"/>
      <c r="O1348" s="21"/>
      <c r="P1348" s="13"/>
    </row>
    <row r="1349" spans="1:16">
      <c r="A1349" s="16"/>
      <c r="B1349" s="17"/>
      <c r="C1349" s="17"/>
      <c r="D1349" s="17"/>
      <c r="E1349" s="17"/>
      <c r="G1349" s="40"/>
      <c r="H1349" s="40"/>
      <c r="I1349" s="40"/>
      <c r="J1349" s="40"/>
      <c r="K1349" s="40"/>
      <c r="L1349" s="17"/>
      <c r="N1349" s="15"/>
      <c r="O1349" s="21"/>
      <c r="P1349" s="13"/>
    </row>
    <row r="1350" spans="1:16">
      <c r="A1350" s="16"/>
      <c r="B1350" s="17"/>
      <c r="C1350" s="17"/>
      <c r="D1350" s="17"/>
      <c r="E1350" s="17"/>
      <c r="G1350" s="40"/>
      <c r="H1350" s="40"/>
      <c r="I1350" s="40"/>
      <c r="J1350" s="40"/>
      <c r="K1350" s="40"/>
      <c r="L1350" s="17"/>
      <c r="N1350" s="15"/>
      <c r="O1350" s="21"/>
      <c r="P1350" s="13"/>
    </row>
    <row r="1351" spans="1:16">
      <c r="A1351" s="16"/>
      <c r="B1351" s="17"/>
      <c r="C1351" s="17"/>
      <c r="D1351" s="17"/>
      <c r="E1351" s="17"/>
      <c r="G1351" s="40"/>
      <c r="H1351" s="40"/>
      <c r="I1351" s="40"/>
      <c r="J1351" s="40"/>
      <c r="K1351" s="40"/>
      <c r="L1351" s="17"/>
      <c r="N1351" s="15"/>
      <c r="O1351" s="21"/>
      <c r="P1351" s="13"/>
    </row>
    <row r="1352" spans="1:16">
      <c r="A1352" s="16"/>
      <c r="B1352" s="17"/>
      <c r="C1352" s="17"/>
      <c r="D1352" s="17"/>
      <c r="E1352" s="17"/>
      <c r="G1352" s="40"/>
      <c r="H1352" s="40"/>
      <c r="I1352" s="40"/>
      <c r="J1352" s="40"/>
      <c r="K1352" s="40"/>
      <c r="L1352" s="17"/>
      <c r="N1352" s="15"/>
      <c r="O1352" s="21"/>
      <c r="P1352" s="13"/>
    </row>
    <row r="1353" spans="1:16">
      <c r="A1353" s="16"/>
      <c r="B1353" s="17"/>
      <c r="C1353" s="17"/>
      <c r="D1353" s="17"/>
      <c r="E1353" s="17"/>
      <c r="G1353" s="40"/>
      <c r="H1353" s="40"/>
      <c r="I1353" s="40"/>
      <c r="J1353" s="40"/>
      <c r="K1353" s="40"/>
      <c r="L1353" s="17"/>
      <c r="N1353" s="15"/>
      <c r="O1353" s="21"/>
      <c r="P1353" s="13"/>
    </row>
    <row r="1354" spans="1:16">
      <c r="A1354" s="16"/>
      <c r="B1354" s="17"/>
      <c r="C1354" s="17"/>
      <c r="D1354" s="17"/>
      <c r="E1354" s="17"/>
      <c r="G1354" s="40"/>
      <c r="H1354" s="40"/>
      <c r="I1354" s="40"/>
      <c r="J1354" s="40"/>
      <c r="K1354" s="40"/>
      <c r="L1354" s="17"/>
      <c r="N1354" s="15"/>
      <c r="O1354" s="21"/>
      <c r="P1354" s="13"/>
    </row>
    <row r="1355" spans="1:16">
      <c r="A1355" s="16"/>
      <c r="B1355" s="17"/>
      <c r="C1355" s="17"/>
      <c r="D1355" s="17"/>
      <c r="E1355" s="17"/>
      <c r="G1355" s="40"/>
      <c r="H1355" s="40"/>
      <c r="I1355" s="40"/>
      <c r="J1355" s="40"/>
      <c r="K1355" s="40"/>
      <c r="L1355" s="17"/>
      <c r="N1355" s="15"/>
      <c r="O1355" s="21"/>
      <c r="P1355" s="13"/>
    </row>
    <row r="1356" spans="1:16">
      <c r="A1356" s="16"/>
      <c r="B1356" s="17"/>
      <c r="C1356" s="17"/>
      <c r="D1356" s="17"/>
      <c r="E1356" s="17"/>
      <c r="G1356" s="40"/>
      <c r="H1356" s="40"/>
      <c r="I1356" s="40"/>
      <c r="J1356" s="40"/>
      <c r="K1356" s="40"/>
      <c r="L1356" s="17"/>
      <c r="N1356" s="15"/>
      <c r="O1356" s="21"/>
      <c r="P1356" s="13"/>
    </row>
    <row r="1357" spans="1:16">
      <c r="A1357" s="16"/>
      <c r="B1357" s="17"/>
      <c r="C1357" s="17"/>
      <c r="D1357" s="17"/>
      <c r="E1357" s="17"/>
      <c r="G1357" s="40"/>
      <c r="H1357" s="40"/>
      <c r="I1357" s="40"/>
      <c r="J1357" s="40"/>
      <c r="K1357" s="40"/>
      <c r="L1357" s="17"/>
      <c r="N1357" s="15"/>
      <c r="O1357" s="21"/>
      <c r="P1357" s="13"/>
    </row>
    <row r="1358" spans="1:16">
      <c r="A1358" s="16"/>
      <c r="B1358" s="17"/>
      <c r="C1358" s="17"/>
      <c r="D1358" s="17"/>
      <c r="E1358" s="17"/>
      <c r="G1358" s="40"/>
      <c r="H1358" s="40"/>
      <c r="I1358" s="40"/>
      <c r="J1358" s="40"/>
      <c r="K1358" s="40"/>
      <c r="L1358" s="17"/>
      <c r="N1358" s="15"/>
      <c r="O1358" s="21"/>
      <c r="P1358" s="13"/>
    </row>
    <row r="1359" spans="1:16">
      <c r="A1359" s="16"/>
      <c r="B1359" s="17"/>
      <c r="C1359" s="17"/>
      <c r="D1359" s="17"/>
      <c r="E1359" s="17"/>
      <c r="G1359" s="40"/>
      <c r="H1359" s="40"/>
      <c r="I1359" s="40"/>
      <c r="J1359" s="40"/>
      <c r="K1359" s="40"/>
      <c r="L1359" s="17"/>
      <c r="N1359" s="15"/>
      <c r="O1359" s="21"/>
      <c r="P1359" s="13"/>
    </row>
    <row r="1360" spans="1:16">
      <c r="A1360" s="16"/>
      <c r="B1360" s="17"/>
      <c r="C1360" s="17"/>
      <c r="D1360" s="17"/>
      <c r="E1360" s="17"/>
      <c r="G1360" s="40"/>
      <c r="H1360" s="40"/>
      <c r="I1360" s="40"/>
      <c r="J1360" s="40"/>
      <c r="K1360" s="40"/>
      <c r="L1360" s="17"/>
      <c r="N1360" s="15"/>
      <c r="O1360" s="21"/>
      <c r="P1360" s="13"/>
    </row>
    <row r="1361" spans="1:16">
      <c r="A1361" s="16"/>
      <c r="B1361" s="17"/>
      <c r="C1361" s="17"/>
      <c r="D1361" s="17"/>
      <c r="E1361" s="17"/>
      <c r="G1361" s="40"/>
      <c r="H1361" s="40"/>
      <c r="I1361" s="40"/>
      <c r="J1361" s="40"/>
      <c r="K1361" s="40"/>
      <c r="L1361" s="17"/>
      <c r="N1361" s="15"/>
      <c r="O1361" s="21"/>
      <c r="P1361" s="13"/>
    </row>
    <row r="1362" spans="1:16">
      <c r="A1362" s="16"/>
      <c r="B1362" s="17"/>
      <c r="C1362" s="17"/>
      <c r="D1362" s="17"/>
      <c r="E1362" s="17"/>
      <c r="G1362" s="40"/>
      <c r="H1362" s="40"/>
      <c r="I1362" s="40"/>
      <c r="J1362" s="40"/>
      <c r="K1362" s="40"/>
      <c r="L1362" s="17"/>
      <c r="N1362" s="15"/>
      <c r="O1362" s="21"/>
      <c r="P1362" s="13"/>
    </row>
    <row r="1363" spans="1:16">
      <c r="A1363" s="16"/>
      <c r="B1363" s="17"/>
      <c r="C1363" s="17"/>
      <c r="D1363" s="17"/>
      <c r="E1363" s="17"/>
      <c r="G1363" s="40"/>
      <c r="H1363" s="40"/>
      <c r="I1363" s="40"/>
      <c r="J1363" s="40"/>
      <c r="K1363" s="40"/>
      <c r="L1363" s="17"/>
      <c r="N1363" s="15"/>
      <c r="O1363" s="21"/>
      <c r="P1363" s="13"/>
    </row>
    <row r="1364" spans="1:16">
      <c r="A1364" s="16"/>
      <c r="B1364" s="17"/>
      <c r="C1364" s="17"/>
      <c r="D1364" s="17"/>
      <c r="E1364" s="17"/>
      <c r="G1364" s="40"/>
      <c r="H1364" s="40"/>
      <c r="I1364" s="40"/>
      <c r="J1364" s="40"/>
      <c r="K1364" s="40"/>
      <c r="L1364" s="17"/>
      <c r="N1364" s="15"/>
      <c r="O1364" s="21"/>
      <c r="P1364" s="13"/>
    </row>
    <row r="1365" spans="1:16">
      <c r="A1365" s="16"/>
      <c r="B1365" s="17"/>
      <c r="C1365" s="17"/>
      <c r="D1365" s="17"/>
      <c r="E1365" s="17"/>
      <c r="G1365" s="40"/>
      <c r="H1365" s="40"/>
      <c r="I1365" s="40"/>
      <c r="J1365" s="40"/>
      <c r="K1365" s="40"/>
      <c r="L1365" s="17"/>
      <c r="N1365" s="15"/>
      <c r="O1365" s="21"/>
      <c r="P1365" s="13"/>
    </row>
    <row r="1366" spans="1:16">
      <c r="A1366" s="16"/>
      <c r="B1366" s="17"/>
      <c r="C1366" s="17"/>
      <c r="D1366" s="17"/>
      <c r="E1366" s="17"/>
      <c r="G1366" s="40"/>
      <c r="H1366" s="40"/>
      <c r="I1366" s="40"/>
      <c r="J1366" s="40"/>
      <c r="K1366" s="40"/>
      <c r="L1366" s="17"/>
      <c r="N1366" s="15"/>
      <c r="O1366" s="21"/>
      <c r="P1366" s="13"/>
    </row>
    <row r="1367" spans="1:16">
      <c r="A1367" s="16"/>
      <c r="B1367" s="17"/>
      <c r="C1367" s="17"/>
      <c r="D1367" s="17"/>
      <c r="E1367" s="17"/>
      <c r="G1367" s="40"/>
      <c r="H1367" s="40"/>
      <c r="I1367" s="40"/>
      <c r="J1367" s="40"/>
      <c r="K1367" s="40"/>
      <c r="L1367" s="17"/>
      <c r="N1367" s="15"/>
      <c r="O1367" s="21"/>
      <c r="P1367" s="13"/>
    </row>
    <row r="1368" spans="1:16">
      <c r="A1368" s="16"/>
      <c r="B1368" s="17"/>
      <c r="C1368" s="17"/>
      <c r="D1368" s="17"/>
      <c r="E1368" s="17"/>
      <c r="G1368" s="40"/>
      <c r="H1368" s="40"/>
      <c r="I1368" s="40"/>
      <c r="J1368" s="40"/>
      <c r="K1368" s="40"/>
      <c r="L1368" s="17"/>
      <c r="N1368" s="15"/>
      <c r="O1368" s="21"/>
      <c r="P1368" s="13"/>
    </row>
    <row r="1369" spans="1:16">
      <c r="A1369" s="16"/>
      <c r="B1369" s="17"/>
      <c r="C1369" s="17"/>
      <c r="D1369" s="17"/>
      <c r="E1369" s="17"/>
      <c r="G1369" s="40"/>
      <c r="H1369" s="40"/>
      <c r="I1369" s="40"/>
      <c r="J1369" s="40"/>
      <c r="K1369" s="40"/>
      <c r="L1369" s="17"/>
      <c r="N1369" s="15"/>
      <c r="O1369" s="21"/>
      <c r="P1369" s="13"/>
    </row>
    <row r="1370" spans="1:16">
      <c r="A1370" s="16"/>
      <c r="B1370" s="17"/>
      <c r="C1370" s="17"/>
      <c r="D1370" s="17"/>
      <c r="E1370" s="17"/>
      <c r="G1370" s="40"/>
      <c r="H1370" s="40"/>
      <c r="I1370" s="40"/>
      <c r="J1370" s="40"/>
      <c r="K1370" s="40"/>
      <c r="L1370" s="17"/>
      <c r="N1370" s="15"/>
      <c r="O1370" s="21"/>
      <c r="P1370" s="13"/>
    </row>
    <row r="1371" spans="1:16">
      <c r="A1371" s="16"/>
      <c r="B1371" s="17"/>
      <c r="C1371" s="17"/>
      <c r="D1371" s="17"/>
      <c r="E1371" s="17"/>
      <c r="G1371" s="40"/>
      <c r="H1371" s="40"/>
      <c r="I1371" s="40"/>
      <c r="J1371" s="40"/>
      <c r="K1371" s="40"/>
      <c r="L1371" s="17"/>
      <c r="N1371" s="15"/>
      <c r="O1371" s="21"/>
      <c r="P1371" s="13"/>
    </row>
    <row r="1372" spans="1:16">
      <c r="A1372" s="16"/>
      <c r="B1372" s="17"/>
      <c r="C1372" s="17"/>
      <c r="D1372" s="17"/>
      <c r="E1372" s="17"/>
      <c r="G1372" s="40"/>
      <c r="H1372" s="40"/>
      <c r="I1372" s="40"/>
      <c r="J1372" s="40"/>
      <c r="K1372" s="40"/>
      <c r="L1372" s="17"/>
      <c r="N1372" s="15"/>
      <c r="O1372" s="21"/>
      <c r="P1372" s="13"/>
    </row>
    <row r="1373" spans="1:16">
      <c r="A1373" s="16"/>
      <c r="B1373" s="17"/>
      <c r="C1373" s="17"/>
      <c r="D1373" s="17"/>
      <c r="E1373" s="17"/>
      <c r="G1373" s="40"/>
      <c r="H1373" s="40"/>
      <c r="I1373" s="40"/>
      <c r="J1373" s="40"/>
      <c r="K1373" s="40"/>
      <c r="L1373" s="17"/>
      <c r="N1373" s="15"/>
      <c r="O1373" s="21"/>
      <c r="P1373" s="13"/>
    </row>
    <row r="1374" spans="1:16">
      <c r="A1374" s="16"/>
      <c r="B1374" s="17"/>
      <c r="C1374" s="17"/>
      <c r="D1374" s="17"/>
      <c r="E1374" s="17"/>
      <c r="G1374" s="40"/>
      <c r="H1374" s="40"/>
      <c r="I1374" s="40"/>
      <c r="J1374" s="40"/>
      <c r="K1374" s="40"/>
      <c r="L1374" s="17"/>
      <c r="N1374" s="15"/>
      <c r="O1374" s="21"/>
      <c r="P1374" s="13"/>
    </row>
    <row r="1375" spans="1:16">
      <c r="A1375" s="16"/>
      <c r="B1375" s="17"/>
      <c r="C1375" s="17"/>
      <c r="D1375" s="17"/>
      <c r="E1375" s="17"/>
      <c r="G1375" s="40"/>
      <c r="H1375" s="40"/>
      <c r="I1375" s="40"/>
      <c r="J1375" s="40"/>
      <c r="K1375" s="40"/>
      <c r="L1375" s="17"/>
      <c r="N1375" s="15"/>
      <c r="O1375" s="21"/>
      <c r="P1375" s="13"/>
    </row>
    <row r="1376" spans="1:16">
      <c r="A1376" s="16"/>
      <c r="B1376" s="17"/>
      <c r="C1376" s="17"/>
      <c r="D1376" s="17"/>
      <c r="E1376" s="17"/>
      <c r="G1376" s="40"/>
      <c r="H1376" s="40"/>
      <c r="I1376" s="40"/>
      <c r="J1376" s="40"/>
      <c r="K1376" s="40"/>
      <c r="L1376" s="17"/>
      <c r="N1376" s="15"/>
      <c r="O1376" s="21"/>
      <c r="P1376" s="13"/>
    </row>
    <row r="1377" spans="1:16">
      <c r="A1377" s="16"/>
      <c r="B1377" s="17"/>
      <c r="C1377" s="17"/>
      <c r="D1377" s="17"/>
      <c r="E1377" s="17"/>
      <c r="G1377" s="40"/>
      <c r="H1377" s="40"/>
      <c r="I1377" s="40"/>
      <c r="J1377" s="40"/>
      <c r="K1377" s="40"/>
      <c r="L1377" s="17"/>
      <c r="N1377" s="15"/>
      <c r="O1377" s="21"/>
      <c r="P1377" s="13"/>
    </row>
    <row r="1378" spans="1:16">
      <c r="A1378" s="16"/>
      <c r="B1378" s="17"/>
      <c r="C1378" s="17"/>
      <c r="D1378" s="17"/>
      <c r="E1378" s="17"/>
      <c r="G1378" s="40"/>
      <c r="H1378" s="40"/>
      <c r="I1378" s="40"/>
      <c r="J1378" s="40"/>
      <c r="K1378" s="40"/>
      <c r="L1378" s="17"/>
      <c r="N1378" s="15"/>
      <c r="O1378" s="21"/>
      <c r="P1378" s="13"/>
    </row>
    <row r="1379" spans="1:16">
      <c r="A1379" s="16"/>
      <c r="B1379" s="17"/>
      <c r="C1379" s="17"/>
      <c r="D1379" s="17"/>
      <c r="E1379" s="17"/>
      <c r="G1379" s="40"/>
      <c r="H1379" s="40"/>
      <c r="I1379" s="40"/>
      <c r="J1379" s="40"/>
      <c r="K1379" s="40"/>
      <c r="L1379" s="17"/>
      <c r="N1379" s="15"/>
      <c r="O1379" s="21"/>
      <c r="P1379" s="13"/>
    </row>
    <row r="1380" spans="1:16">
      <c r="A1380" s="16"/>
      <c r="B1380" s="17"/>
      <c r="C1380" s="17"/>
      <c r="D1380" s="17"/>
      <c r="E1380" s="17"/>
      <c r="G1380" s="40"/>
      <c r="H1380" s="40"/>
      <c r="I1380" s="40"/>
      <c r="J1380" s="40"/>
      <c r="K1380" s="40"/>
      <c r="L1380" s="17"/>
      <c r="N1380" s="15"/>
      <c r="O1380" s="21"/>
      <c r="P1380" s="13"/>
    </row>
    <row r="1381" spans="1:16">
      <c r="A1381" s="16"/>
      <c r="B1381" s="17"/>
      <c r="C1381" s="17"/>
      <c r="D1381" s="17"/>
      <c r="E1381" s="17"/>
      <c r="G1381" s="40"/>
      <c r="H1381" s="40"/>
      <c r="I1381" s="40"/>
      <c r="J1381" s="40"/>
      <c r="K1381" s="40"/>
      <c r="L1381" s="17"/>
      <c r="N1381" s="15"/>
      <c r="O1381" s="21"/>
      <c r="P1381" s="13"/>
    </row>
    <row r="1382" spans="1:16">
      <c r="A1382" s="16"/>
      <c r="B1382" s="17"/>
      <c r="C1382" s="17"/>
      <c r="D1382" s="17"/>
      <c r="E1382" s="17"/>
      <c r="G1382" s="40"/>
      <c r="H1382" s="40"/>
      <c r="I1382" s="40"/>
      <c r="J1382" s="40"/>
      <c r="K1382" s="40"/>
      <c r="L1382" s="17"/>
      <c r="N1382" s="15"/>
      <c r="O1382" s="21"/>
      <c r="P1382" s="13"/>
    </row>
    <row r="1383" spans="1:16">
      <c r="A1383" s="16"/>
      <c r="B1383" s="17"/>
      <c r="C1383" s="17"/>
      <c r="D1383" s="17"/>
      <c r="E1383" s="17"/>
      <c r="G1383" s="40"/>
      <c r="H1383" s="40"/>
      <c r="I1383" s="40"/>
      <c r="J1383" s="40"/>
      <c r="K1383" s="40"/>
      <c r="L1383" s="17"/>
      <c r="N1383" s="15"/>
      <c r="O1383" s="21"/>
      <c r="P1383" s="13"/>
    </row>
    <row r="1384" spans="1:16">
      <c r="A1384" s="16"/>
      <c r="B1384" s="17"/>
      <c r="C1384" s="17"/>
      <c r="D1384" s="17"/>
      <c r="E1384" s="17"/>
      <c r="G1384" s="40"/>
      <c r="H1384" s="40"/>
      <c r="I1384" s="40"/>
      <c r="J1384" s="40"/>
      <c r="K1384" s="40"/>
      <c r="L1384" s="17"/>
      <c r="N1384" s="15"/>
      <c r="O1384" s="21"/>
      <c r="P1384" s="13"/>
    </row>
    <row r="1385" spans="1:16">
      <c r="A1385" s="16"/>
      <c r="B1385" s="17"/>
      <c r="C1385" s="17"/>
      <c r="D1385" s="17"/>
      <c r="E1385" s="17"/>
      <c r="G1385" s="40"/>
      <c r="H1385" s="40"/>
      <c r="I1385" s="40"/>
      <c r="J1385" s="40"/>
      <c r="K1385" s="40"/>
      <c r="L1385" s="17"/>
      <c r="N1385" s="15"/>
      <c r="O1385" s="21"/>
      <c r="P1385" s="13"/>
    </row>
    <row r="1386" spans="1:16">
      <c r="A1386" s="16"/>
      <c r="B1386" s="19"/>
      <c r="C1386" s="19"/>
      <c r="D1386" s="17"/>
      <c r="E1386" s="18"/>
      <c r="J1386" s="13"/>
      <c r="K1386" s="15"/>
      <c r="L1386" s="15"/>
    </row>
    <row r="1387" spans="1:16">
      <c r="A1387" s="16"/>
      <c r="B1387" s="19"/>
      <c r="C1387" s="19"/>
      <c r="D1387" s="17"/>
      <c r="E1387" s="18"/>
    </row>
    <row r="1388" spans="1:16">
      <c r="A1388" s="16"/>
      <c r="B1388" s="19"/>
      <c r="C1388" s="19"/>
      <c r="D1388" s="17"/>
      <c r="E1388" s="18"/>
    </row>
    <row r="1389" spans="1:16">
      <c r="A1389" s="16"/>
      <c r="B1389" s="19"/>
      <c r="C1389" s="19"/>
      <c r="D1389" s="17"/>
      <c r="E1389" s="18"/>
    </row>
    <row r="1390" spans="1:16">
      <c r="A1390" s="16"/>
      <c r="B1390" s="19"/>
      <c r="C1390" s="19"/>
      <c r="D1390" s="17"/>
      <c r="E1390" s="18"/>
    </row>
    <row r="1391" spans="1:16">
      <c r="A1391" s="16"/>
      <c r="B1391" s="19"/>
      <c r="C1391" s="19"/>
      <c r="D1391" s="17"/>
      <c r="E1391" s="18"/>
    </row>
    <row r="1392" spans="1:16">
      <c r="A1392" s="16"/>
      <c r="B1392" s="19"/>
      <c r="C1392" s="19"/>
      <c r="D1392" s="17"/>
      <c r="E1392" s="18"/>
    </row>
    <row r="1393" spans="1:6">
      <c r="A1393" s="16"/>
      <c r="B1393" s="19"/>
      <c r="C1393" s="19"/>
      <c r="D1393" s="17"/>
      <c r="E1393" s="18"/>
    </row>
    <row r="1394" spans="1:6">
      <c r="A1394" s="16"/>
      <c r="B1394" s="19"/>
      <c r="C1394" s="19"/>
      <c r="D1394" s="17"/>
      <c r="E1394" s="18"/>
    </row>
    <row r="1395" spans="1:6">
      <c r="A1395" s="16"/>
      <c r="B1395" s="19"/>
      <c r="C1395" s="19"/>
      <c r="D1395" s="17"/>
      <c r="E1395" s="18"/>
    </row>
    <row r="1396" spans="1:6">
      <c r="A1396" s="16"/>
      <c r="B1396" s="19"/>
      <c r="C1396" s="19"/>
      <c r="D1396" s="17"/>
      <c r="E1396" s="18"/>
    </row>
    <row r="1397" spans="1:6">
      <c r="A1397" s="16"/>
      <c r="B1397" s="19"/>
      <c r="C1397" s="19"/>
      <c r="D1397" s="17"/>
      <c r="E1397" s="18"/>
    </row>
    <row r="1398" spans="1:6">
      <c r="A1398" s="16"/>
      <c r="B1398" s="19"/>
      <c r="C1398" s="19"/>
      <c r="D1398" s="17"/>
      <c r="E1398" s="18"/>
    </row>
    <row r="1399" spans="1:6">
      <c r="A1399" s="16"/>
      <c r="B1399" s="19"/>
      <c r="C1399" s="19"/>
      <c r="D1399" s="17"/>
      <c r="E1399" s="18"/>
    </row>
    <row r="1400" spans="1:6">
      <c r="A1400" s="16"/>
      <c r="B1400" s="19"/>
      <c r="C1400" s="19"/>
      <c r="D1400" s="17"/>
      <c r="E1400" s="18"/>
    </row>
    <row r="1401" spans="1:6">
      <c r="A1401" s="16"/>
      <c r="B1401" s="19"/>
      <c r="C1401" s="19"/>
      <c r="D1401" s="17"/>
      <c r="E1401" s="18"/>
      <c r="F1401" s="18"/>
    </row>
    <row r="1402" spans="1:6">
      <c r="A1402" s="16"/>
      <c r="B1402" s="19"/>
      <c r="C1402" s="19"/>
      <c r="D1402" s="17"/>
      <c r="E1402" s="18"/>
      <c r="F1402" s="18"/>
    </row>
    <row r="1403" spans="1:6">
      <c r="A1403" s="16"/>
      <c r="B1403" s="19"/>
      <c r="C1403" s="19"/>
      <c r="D1403" s="17"/>
      <c r="E1403" s="18"/>
      <c r="F1403" s="18"/>
    </row>
    <row r="1404" spans="1:6">
      <c r="A1404" s="16"/>
      <c r="B1404" s="19"/>
      <c r="C1404" s="19"/>
      <c r="D1404" s="17"/>
      <c r="E1404" s="18"/>
      <c r="F1404" s="18"/>
    </row>
    <row r="1405" spans="1:6">
      <c r="A1405" s="16"/>
      <c r="B1405" s="19"/>
      <c r="C1405" s="19"/>
      <c r="D1405" s="17"/>
      <c r="E1405" s="18"/>
      <c r="F1405" s="18"/>
    </row>
    <row r="1406" spans="1:6">
      <c r="A1406" s="16"/>
      <c r="B1406" s="19"/>
      <c r="C1406" s="19"/>
      <c r="D1406" s="17"/>
      <c r="E1406" s="18"/>
      <c r="F1406" s="18"/>
    </row>
    <row r="1407" spans="1:6">
      <c r="A1407" s="16"/>
      <c r="B1407" s="19"/>
      <c r="C1407" s="19"/>
      <c r="D1407" s="17"/>
      <c r="E1407" s="18"/>
      <c r="F1407" s="18"/>
    </row>
    <row r="1408" spans="1:6">
      <c r="A1408" s="16"/>
      <c r="B1408" s="19"/>
      <c r="C1408" s="19"/>
      <c r="D1408" s="17"/>
      <c r="E1408" s="18"/>
      <c r="F1408" s="18"/>
    </row>
    <row r="1409" spans="1:6">
      <c r="A1409" s="16"/>
      <c r="B1409" s="19"/>
      <c r="C1409" s="19"/>
      <c r="D1409" s="17"/>
      <c r="E1409" s="18"/>
      <c r="F1409" s="18"/>
    </row>
    <row r="1410" spans="1:6">
      <c r="A1410" s="16"/>
      <c r="B1410" s="19"/>
      <c r="C1410" s="19"/>
      <c r="D1410" s="17"/>
      <c r="E1410" s="18"/>
      <c r="F1410" s="18"/>
    </row>
    <row r="1411" spans="1:6">
      <c r="A1411" s="16"/>
      <c r="B1411" s="19"/>
      <c r="C1411" s="19"/>
      <c r="D1411" s="17"/>
      <c r="E1411" s="18"/>
      <c r="F1411" s="18"/>
    </row>
    <row r="1412" spans="1:6">
      <c r="A1412" s="16"/>
      <c r="B1412" s="19"/>
      <c r="C1412" s="19"/>
      <c r="D1412" s="17"/>
      <c r="E1412" s="18"/>
      <c r="F1412" s="18"/>
    </row>
    <row r="1413" spans="1:6">
      <c r="A1413" s="16"/>
      <c r="B1413" s="19"/>
      <c r="C1413" s="19"/>
      <c r="D1413" s="17"/>
      <c r="E1413" s="18"/>
      <c r="F1413" s="18"/>
    </row>
    <row r="1414" spans="1:6">
      <c r="A1414" s="16"/>
      <c r="B1414" s="19"/>
      <c r="C1414" s="19"/>
      <c r="D1414" s="17"/>
      <c r="E1414" s="18"/>
      <c r="F1414" s="18"/>
    </row>
    <row r="1415" spans="1:6">
      <c r="A1415" s="16"/>
      <c r="B1415" s="19"/>
      <c r="C1415" s="19"/>
      <c r="D1415" s="17"/>
      <c r="E1415" s="18"/>
      <c r="F1415" s="18"/>
    </row>
    <row r="1416" spans="1:6">
      <c r="A1416" s="16"/>
      <c r="B1416" s="19"/>
      <c r="C1416" s="19"/>
      <c r="D1416" s="17"/>
      <c r="E1416" s="18"/>
      <c r="F1416" s="18"/>
    </row>
    <row r="1417" spans="1:6">
      <c r="A1417" s="16"/>
      <c r="B1417" s="19"/>
      <c r="C1417" s="19"/>
      <c r="D1417" s="17"/>
      <c r="E1417" s="18"/>
      <c r="F1417" s="18"/>
    </row>
    <row r="1418" spans="1:6">
      <c r="A1418" s="16"/>
      <c r="B1418" s="19"/>
      <c r="C1418" s="19"/>
      <c r="D1418" s="17"/>
      <c r="E1418" s="18"/>
      <c r="F1418" s="18"/>
    </row>
    <row r="1419" spans="1:6">
      <c r="A1419" s="16"/>
      <c r="B1419" s="19"/>
      <c r="C1419" s="19"/>
      <c r="D1419" s="17"/>
      <c r="E1419" s="18"/>
      <c r="F1419" s="18"/>
    </row>
    <row r="1420" spans="1:6">
      <c r="A1420" s="16"/>
      <c r="B1420" s="19"/>
      <c r="C1420" s="19"/>
      <c r="D1420" s="17"/>
      <c r="E1420" s="18"/>
      <c r="F1420" s="18"/>
    </row>
    <row r="1421" spans="1:6">
      <c r="A1421" s="16"/>
      <c r="B1421" s="19"/>
      <c r="C1421" s="19"/>
      <c r="D1421" s="17"/>
      <c r="E1421" s="18"/>
      <c r="F1421" s="18"/>
    </row>
    <row r="1422" spans="1:6">
      <c r="A1422" s="16"/>
      <c r="B1422" s="19"/>
      <c r="C1422" s="19"/>
      <c r="D1422" s="17"/>
      <c r="E1422" s="18"/>
      <c r="F1422" s="18"/>
    </row>
    <row r="1423" spans="1:6">
      <c r="A1423" s="16"/>
      <c r="B1423" s="19"/>
      <c r="C1423" s="19"/>
      <c r="D1423" s="17"/>
      <c r="E1423" s="18"/>
      <c r="F1423" s="18"/>
    </row>
    <row r="1424" spans="1:6">
      <c r="A1424" s="16"/>
      <c r="B1424" s="19"/>
      <c r="C1424" s="19"/>
      <c r="D1424" s="17"/>
      <c r="E1424" s="18"/>
      <c r="F1424" s="18"/>
    </row>
    <row r="1425" spans="1:6">
      <c r="A1425" s="16"/>
      <c r="B1425" s="19"/>
      <c r="C1425" s="19"/>
      <c r="D1425" s="17"/>
      <c r="E1425" s="18"/>
      <c r="F1425" s="18"/>
    </row>
    <row r="1426" spans="1:6">
      <c r="A1426" s="16"/>
      <c r="B1426" s="19"/>
      <c r="C1426" s="19"/>
      <c r="D1426" s="17"/>
      <c r="E1426" s="18"/>
      <c r="F1426" s="18"/>
    </row>
    <row r="1427" spans="1:6">
      <c r="A1427" s="16"/>
      <c r="B1427" s="19"/>
      <c r="C1427" s="19"/>
      <c r="D1427" s="17"/>
      <c r="E1427" s="18"/>
      <c r="F1427" s="18"/>
    </row>
    <row r="1428" spans="1:6">
      <c r="A1428" s="16"/>
      <c r="B1428" s="19"/>
      <c r="C1428" s="19"/>
      <c r="D1428" s="17"/>
      <c r="E1428" s="18"/>
      <c r="F1428" s="18"/>
    </row>
    <row r="1429" spans="1:6">
      <c r="A1429" s="16"/>
      <c r="B1429" s="19"/>
      <c r="C1429" s="19"/>
      <c r="D1429" s="17"/>
      <c r="E1429" s="18"/>
      <c r="F1429" s="18"/>
    </row>
    <row r="1430" spans="1:6">
      <c r="A1430" s="16"/>
      <c r="B1430" s="19"/>
      <c r="C1430" s="19"/>
      <c r="D1430" s="17"/>
      <c r="E1430" s="18"/>
      <c r="F1430" s="18"/>
    </row>
    <row r="1431" spans="1:6">
      <c r="A1431" s="16"/>
      <c r="B1431" s="19"/>
      <c r="C1431" s="19"/>
      <c r="D1431" s="17"/>
      <c r="E1431" s="18"/>
      <c r="F1431" s="18"/>
    </row>
    <row r="1432" spans="1:6">
      <c r="A1432" s="16"/>
      <c r="B1432" s="19"/>
      <c r="C1432" s="19"/>
      <c r="D1432" s="17"/>
      <c r="E1432" s="18"/>
      <c r="F1432" s="18"/>
    </row>
    <row r="1433" spans="1:6">
      <c r="A1433" s="16"/>
      <c r="B1433" s="19"/>
      <c r="C1433" s="19"/>
      <c r="D1433" s="17"/>
      <c r="E1433" s="18"/>
      <c r="F1433" s="18"/>
    </row>
    <row r="1434" spans="1:6">
      <c r="A1434" s="16"/>
      <c r="B1434" s="19"/>
      <c r="C1434" s="19"/>
      <c r="D1434" s="17"/>
      <c r="E1434" s="18"/>
      <c r="F1434" s="18"/>
    </row>
    <row r="1435" spans="1:6">
      <c r="A1435" s="16"/>
      <c r="B1435" s="19"/>
      <c r="C1435" s="19"/>
      <c r="D1435" s="17"/>
      <c r="E1435" s="18"/>
      <c r="F1435" s="18"/>
    </row>
    <row r="1436" spans="1:6">
      <c r="A1436" s="16"/>
      <c r="B1436" s="19"/>
      <c r="C1436" s="19"/>
      <c r="D1436" s="17"/>
      <c r="E1436" s="18"/>
      <c r="F1436" s="18"/>
    </row>
    <row r="1437" spans="1:6">
      <c r="A1437" s="16"/>
      <c r="B1437" s="19"/>
      <c r="C1437" s="19"/>
      <c r="D1437" s="17"/>
      <c r="E1437" s="18"/>
      <c r="F1437" s="18"/>
    </row>
    <row r="1438" spans="1:6">
      <c r="A1438" s="16"/>
      <c r="B1438" s="19"/>
      <c r="C1438" s="19"/>
      <c r="D1438" s="17"/>
      <c r="E1438" s="18"/>
      <c r="F1438" s="18"/>
    </row>
    <row r="1439" spans="1:6">
      <c r="A1439" s="16"/>
      <c r="B1439" s="19"/>
      <c r="C1439" s="19"/>
      <c r="D1439" s="17"/>
      <c r="E1439" s="18"/>
      <c r="F1439" s="18"/>
    </row>
    <row r="1440" spans="1:6">
      <c r="A1440" s="16"/>
      <c r="B1440" s="19"/>
      <c r="C1440" s="19"/>
      <c r="D1440" s="17"/>
      <c r="E1440" s="18"/>
      <c r="F1440" s="18"/>
    </row>
    <row r="1441" spans="1:6">
      <c r="A1441" s="16"/>
      <c r="B1441" s="19"/>
      <c r="C1441" s="19"/>
      <c r="D1441" s="17"/>
      <c r="E1441" s="18"/>
      <c r="F1441" s="18"/>
    </row>
    <row r="1442" spans="1:6">
      <c r="A1442" s="16"/>
      <c r="B1442" s="19"/>
      <c r="C1442" s="19"/>
      <c r="D1442" s="17"/>
      <c r="E1442" s="18"/>
      <c r="F1442" s="18"/>
    </row>
    <row r="1443" spans="1:6">
      <c r="A1443" s="16"/>
      <c r="B1443" s="19"/>
      <c r="C1443" s="19"/>
      <c r="D1443" s="17"/>
      <c r="E1443" s="18"/>
      <c r="F1443" s="18"/>
    </row>
    <row r="1444" spans="1:6">
      <c r="A1444" s="16"/>
      <c r="B1444" s="19"/>
      <c r="C1444" s="19"/>
      <c r="D1444" s="17"/>
      <c r="E1444" s="18"/>
      <c r="F1444" s="18"/>
    </row>
    <row r="1445" spans="1:6">
      <c r="A1445" s="16"/>
      <c r="B1445" s="19"/>
      <c r="C1445" s="19"/>
      <c r="D1445" s="17"/>
      <c r="E1445" s="18"/>
      <c r="F1445" s="18"/>
    </row>
    <row r="1446" spans="1:6">
      <c r="A1446" s="16"/>
      <c r="B1446" s="19"/>
      <c r="C1446" s="19"/>
      <c r="D1446" s="17"/>
      <c r="E1446" s="18"/>
      <c r="F1446" s="18"/>
    </row>
    <row r="1447" spans="1:6">
      <c r="A1447" s="16"/>
      <c r="B1447" s="19"/>
      <c r="C1447" s="19"/>
      <c r="D1447" s="17"/>
      <c r="E1447" s="18"/>
      <c r="F1447" s="18"/>
    </row>
    <row r="1448" spans="1:6">
      <c r="A1448" s="16"/>
      <c r="B1448" s="19"/>
      <c r="C1448" s="19"/>
      <c r="D1448" s="17"/>
      <c r="E1448" s="18"/>
      <c r="F1448" s="18"/>
    </row>
    <row r="1449" spans="1:6">
      <c r="A1449" s="16"/>
      <c r="B1449" s="19"/>
      <c r="C1449" s="19"/>
      <c r="D1449" s="17"/>
      <c r="E1449" s="18"/>
      <c r="F1449" s="18"/>
    </row>
    <row r="1450" spans="1:6">
      <c r="A1450" s="16"/>
      <c r="B1450" s="19"/>
      <c r="C1450" s="19"/>
      <c r="D1450" s="17"/>
      <c r="E1450" s="18"/>
      <c r="F1450" s="18"/>
    </row>
    <row r="1451" spans="1:6">
      <c r="A1451" s="16"/>
      <c r="B1451" s="19"/>
      <c r="C1451" s="19"/>
      <c r="D1451" s="17"/>
      <c r="E1451" s="18"/>
      <c r="F1451" s="18"/>
    </row>
    <row r="1452" spans="1:6">
      <c r="A1452" s="16"/>
      <c r="B1452" s="19"/>
      <c r="C1452" s="19"/>
      <c r="D1452" s="17"/>
      <c r="E1452" s="18"/>
      <c r="F1452" s="18"/>
    </row>
    <row r="1453" spans="1:6">
      <c r="A1453" s="16"/>
      <c r="B1453" s="19"/>
      <c r="C1453" s="19"/>
      <c r="D1453" s="17"/>
      <c r="E1453" s="18"/>
      <c r="F1453" s="18"/>
    </row>
    <row r="1454" spans="1:6">
      <c r="A1454" s="16"/>
      <c r="B1454" s="19"/>
      <c r="C1454" s="19"/>
      <c r="D1454" s="17"/>
      <c r="E1454" s="18"/>
      <c r="F1454" s="18"/>
    </row>
    <row r="1455" spans="1:6">
      <c r="A1455" s="16"/>
      <c r="B1455" s="19"/>
      <c r="C1455" s="19"/>
      <c r="D1455" s="17"/>
      <c r="E1455" s="18"/>
      <c r="F1455" s="18"/>
    </row>
    <row r="1456" spans="1:6">
      <c r="A1456" s="16"/>
      <c r="B1456" s="19"/>
      <c r="C1456" s="19"/>
      <c r="D1456" s="17"/>
      <c r="E1456" s="18"/>
      <c r="F1456" s="18"/>
    </row>
    <row r="1457" spans="1:6">
      <c r="A1457" s="16"/>
      <c r="B1457" s="19"/>
      <c r="C1457" s="19"/>
      <c r="D1457" s="17"/>
      <c r="E1457" s="18"/>
      <c r="F1457" s="18"/>
    </row>
    <row r="1458" spans="1:6">
      <c r="A1458" s="16"/>
      <c r="B1458" s="19"/>
      <c r="C1458" s="19"/>
      <c r="D1458" s="17"/>
      <c r="E1458" s="18"/>
      <c r="F1458" s="18"/>
    </row>
    <row r="1459" spans="1:6">
      <c r="A1459" s="16"/>
      <c r="B1459" s="19"/>
      <c r="C1459" s="19"/>
      <c r="D1459" s="17"/>
      <c r="E1459" s="18"/>
      <c r="F1459" s="18"/>
    </row>
    <row r="1460" spans="1:6">
      <c r="A1460" s="16"/>
      <c r="B1460" s="19"/>
      <c r="C1460" s="19"/>
      <c r="D1460" s="17"/>
      <c r="E1460" s="18"/>
      <c r="F1460" s="18"/>
    </row>
    <row r="1461" spans="1:6">
      <c r="A1461" s="16"/>
      <c r="B1461" s="19"/>
      <c r="C1461" s="19"/>
      <c r="D1461" s="17"/>
      <c r="E1461" s="18"/>
      <c r="F1461" s="18"/>
    </row>
    <row r="1462" spans="1:6">
      <c r="A1462" s="16"/>
      <c r="B1462" s="19"/>
      <c r="C1462" s="19"/>
      <c r="D1462" s="17"/>
      <c r="E1462" s="18"/>
      <c r="F1462" s="18"/>
    </row>
    <row r="1463" spans="1:6">
      <c r="A1463" s="16"/>
      <c r="B1463" s="19"/>
      <c r="C1463" s="19"/>
      <c r="D1463" s="17"/>
      <c r="E1463" s="18"/>
      <c r="F1463" s="18"/>
    </row>
    <row r="1464" spans="1:6">
      <c r="A1464" s="16"/>
      <c r="B1464" s="19"/>
      <c r="C1464" s="19"/>
      <c r="D1464" s="17"/>
      <c r="E1464" s="18"/>
      <c r="F1464" s="18"/>
    </row>
    <row r="1465" spans="1:6">
      <c r="A1465" s="16"/>
      <c r="B1465" s="19"/>
      <c r="C1465" s="19"/>
      <c r="D1465" s="17"/>
      <c r="E1465" s="18"/>
      <c r="F1465" s="18"/>
    </row>
    <row r="1466" spans="1:6">
      <c r="A1466" s="16"/>
      <c r="B1466" s="19"/>
      <c r="C1466" s="19"/>
      <c r="D1466" s="17"/>
      <c r="E1466" s="18"/>
      <c r="F1466" s="18"/>
    </row>
    <row r="1467" spans="1:6">
      <c r="A1467" s="16"/>
      <c r="B1467" s="19"/>
      <c r="C1467" s="19"/>
      <c r="D1467" s="17"/>
      <c r="E1467" s="18"/>
      <c r="F1467" s="18"/>
    </row>
    <row r="1468" spans="1:6">
      <c r="A1468" s="16"/>
      <c r="B1468" s="19"/>
      <c r="C1468" s="19"/>
      <c r="D1468" s="17"/>
      <c r="E1468" s="18"/>
      <c r="F1468" s="18"/>
    </row>
    <row r="1469" spans="1:6">
      <c r="A1469" s="16"/>
      <c r="B1469" s="19"/>
      <c r="C1469" s="19"/>
      <c r="D1469" s="17"/>
      <c r="E1469" s="18"/>
      <c r="F1469" s="18"/>
    </row>
    <row r="1470" spans="1:6">
      <c r="A1470" s="16"/>
      <c r="B1470" s="19"/>
      <c r="C1470" s="19"/>
      <c r="D1470" s="17"/>
      <c r="E1470" s="18"/>
      <c r="F1470" s="18"/>
    </row>
    <row r="1471" spans="1:6">
      <c r="A1471" s="16"/>
      <c r="B1471" s="19"/>
      <c r="C1471" s="19"/>
      <c r="D1471" s="17"/>
      <c r="E1471" s="18"/>
      <c r="F1471" s="18"/>
    </row>
    <row r="1472" spans="1:6">
      <c r="A1472" s="16"/>
      <c r="B1472" s="19"/>
      <c r="C1472" s="19"/>
      <c r="D1472" s="17"/>
      <c r="E1472" s="18"/>
      <c r="F1472" s="18"/>
    </row>
    <row r="1473" spans="1:6">
      <c r="A1473" s="16"/>
      <c r="B1473" s="19"/>
      <c r="C1473" s="19"/>
      <c r="D1473" s="17"/>
      <c r="E1473" s="18"/>
      <c r="F1473" s="18"/>
    </row>
    <row r="1474" spans="1:6">
      <c r="A1474" s="16"/>
      <c r="B1474" s="19"/>
      <c r="C1474" s="19"/>
      <c r="D1474" s="17"/>
      <c r="E1474" s="18"/>
      <c r="F1474" s="18"/>
    </row>
    <row r="1475" spans="1:6">
      <c r="A1475" s="16"/>
      <c r="B1475" s="19"/>
      <c r="C1475" s="19"/>
      <c r="D1475" s="17"/>
      <c r="E1475" s="18"/>
      <c r="F1475" s="18"/>
    </row>
    <row r="1476" spans="1:6">
      <c r="A1476" s="16"/>
      <c r="B1476" s="19"/>
      <c r="C1476" s="19"/>
      <c r="D1476" s="17"/>
      <c r="E1476" s="18"/>
      <c r="F1476" s="18"/>
    </row>
    <row r="1477" spans="1:6">
      <c r="A1477" s="16"/>
      <c r="B1477" s="19"/>
      <c r="C1477" s="19"/>
      <c r="D1477" s="17"/>
      <c r="E1477" s="18"/>
      <c r="F1477" s="18"/>
    </row>
    <row r="1478" spans="1:6">
      <c r="A1478" s="16"/>
      <c r="B1478" s="19"/>
      <c r="C1478" s="19"/>
      <c r="D1478" s="17"/>
      <c r="E1478" s="18"/>
      <c r="F1478" s="18"/>
    </row>
    <row r="1479" spans="1:6">
      <c r="A1479" s="16"/>
      <c r="B1479" s="19"/>
      <c r="C1479" s="19"/>
      <c r="D1479" s="17"/>
      <c r="E1479" s="18"/>
      <c r="F1479" s="18"/>
    </row>
    <row r="1480" spans="1:6">
      <c r="A1480" s="16"/>
      <c r="B1480" s="19"/>
      <c r="C1480" s="19"/>
      <c r="D1480" s="17"/>
      <c r="E1480" s="18"/>
      <c r="F1480" s="18"/>
    </row>
    <row r="1481" spans="1:6">
      <c r="A1481" s="16"/>
      <c r="B1481" s="19"/>
      <c r="C1481" s="19"/>
      <c r="D1481" s="17"/>
      <c r="E1481" s="18"/>
      <c r="F1481" s="18"/>
    </row>
    <row r="1482" spans="1:6">
      <c r="A1482" s="16"/>
      <c r="B1482" s="19"/>
      <c r="C1482" s="19"/>
      <c r="D1482" s="17"/>
      <c r="E1482" s="18"/>
      <c r="F1482" s="18"/>
    </row>
    <row r="1483" spans="1:6">
      <c r="A1483" s="16"/>
      <c r="B1483" s="19"/>
      <c r="C1483" s="19"/>
      <c r="D1483" s="17"/>
      <c r="E1483" s="18"/>
      <c r="F1483" s="18"/>
    </row>
    <row r="1484" spans="1:6">
      <c r="A1484" s="16"/>
      <c r="B1484" s="19"/>
      <c r="C1484" s="19"/>
      <c r="D1484" s="17"/>
      <c r="E1484" s="18"/>
      <c r="F1484" s="18"/>
    </row>
    <row r="1485" spans="1:6">
      <c r="A1485" s="16"/>
      <c r="B1485" s="19"/>
      <c r="C1485" s="19"/>
      <c r="D1485" s="17"/>
      <c r="E1485" s="18"/>
      <c r="F1485" s="18"/>
    </row>
    <row r="1486" spans="1:6">
      <c r="A1486" s="16"/>
      <c r="B1486" s="19"/>
      <c r="C1486" s="19"/>
      <c r="D1486" s="17"/>
      <c r="E1486" s="18"/>
      <c r="F1486" s="18"/>
    </row>
    <row r="1487" spans="1:6">
      <c r="A1487" s="16"/>
      <c r="B1487" s="19"/>
      <c r="C1487" s="19"/>
      <c r="D1487" s="17"/>
      <c r="E1487" s="18"/>
      <c r="F1487" s="18"/>
    </row>
    <row r="1488" spans="1:6">
      <c r="A1488" s="16"/>
      <c r="B1488" s="19"/>
      <c r="C1488" s="19"/>
      <c r="D1488" s="17"/>
      <c r="E1488" s="18"/>
      <c r="F1488" s="18"/>
    </row>
    <row r="1489" spans="1:6">
      <c r="A1489" s="16"/>
      <c r="B1489" s="19"/>
      <c r="C1489" s="19"/>
      <c r="D1489" s="17"/>
      <c r="E1489" s="18"/>
      <c r="F1489" s="18"/>
    </row>
    <row r="1490" spans="1:6">
      <c r="A1490" s="16"/>
      <c r="B1490" s="19"/>
      <c r="C1490" s="19"/>
      <c r="D1490" s="17"/>
      <c r="E1490" s="18"/>
      <c r="F1490" s="18"/>
    </row>
    <row r="1491" spans="1:6">
      <c r="A1491" s="16"/>
      <c r="B1491" s="19"/>
      <c r="C1491" s="19"/>
      <c r="D1491" s="17"/>
      <c r="E1491" s="18"/>
      <c r="F1491" s="18"/>
    </row>
    <row r="1492" spans="1:6">
      <c r="A1492" s="16"/>
      <c r="B1492" s="19"/>
      <c r="C1492" s="19"/>
      <c r="D1492" s="17"/>
      <c r="E1492" s="18"/>
      <c r="F1492" s="18"/>
    </row>
    <row r="1493" spans="1:6">
      <c r="A1493" s="16"/>
      <c r="B1493" s="19"/>
      <c r="C1493" s="19"/>
      <c r="D1493" s="17"/>
      <c r="E1493" s="18"/>
      <c r="F1493" s="18"/>
    </row>
    <row r="1494" spans="1:6">
      <c r="A1494" s="16"/>
      <c r="B1494" s="19"/>
      <c r="C1494" s="19"/>
      <c r="D1494" s="17"/>
      <c r="E1494" s="18"/>
      <c r="F1494" s="18"/>
    </row>
    <row r="1495" spans="1:6">
      <c r="A1495" s="16"/>
      <c r="B1495" s="19"/>
      <c r="C1495" s="19"/>
      <c r="D1495" s="17"/>
      <c r="E1495" s="18"/>
      <c r="F1495" s="18"/>
    </row>
    <row r="1496" spans="1:6">
      <c r="A1496" s="16"/>
      <c r="B1496" s="19"/>
      <c r="C1496" s="19"/>
      <c r="D1496" s="17"/>
      <c r="E1496" s="18"/>
      <c r="F1496" s="18"/>
    </row>
    <row r="1497" spans="1:6">
      <c r="A1497" s="16"/>
      <c r="B1497" s="19"/>
      <c r="C1497" s="19"/>
      <c r="D1497" s="17"/>
      <c r="E1497" s="18"/>
      <c r="F1497" s="18"/>
    </row>
    <row r="1498" spans="1:6">
      <c r="A1498" s="16"/>
      <c r="B1498" s="19"/>
      <c r="C1498" s="19"/>
      <c r="D1498" s="17"/>
      <c r="E1498" s="18"/>
      <c r="F1498" s="18"/>
    </row>
    <row r="1499" spans="1:6">
      <c r="A1499" s="16"/>
      <c r="B1499" s="19"/>
      <c r="C1499" s="19"/>
      <c r="D1499" s="17"/>
      <c r="E1499" s="18"/>
      <c r="F1499" s="18"/>
    </row>
    <row r="1500" spans="1:6">
      <c r="A1500" s="16"/>
      <c r="B1500" s="19"/>
      <c r="C1500" s="19"/>
      <c r="D1500" s="17"/>
      <c r="E1500" s="18"/>
      <c r="F1500" s="18"/>
    </row>
    <row r="1501" spans="1:6">
      <c r="A1501" s="16"/>
      <c r="B1501" s="19"/>
      <c r="C1501" s="19"/>
      <c r="D1501" s="17"/>
      <c r="E1501" s="18"/>
      <c r="F1501" s="18"/>
    </row>
    <row r="1502" spans="1:6">
      <c r="A1502" s="16"/>
      <c r="B1502" s="19"/>
      <c r="C1502" s="19"/>
      <c r="D1502" s="17"/>
      <c r="E1502" s="18"/>
      <c r="F1502" s="18"/>
    </row>
    <row r="1503" spans="1:6">
      <c r="A1503" s="16"/>
      <c r="B1503" s="19"/>
      <c r="C1503" s="19"/>
      <c r="D1503" s="17"/>
      <c r="E1503" s="18"/>
      <c r="F1503" s="18"/>
    </row>
    <row r="1504" spans="1:6">
      <c r="A1504" s="16"/>
      <c r="B1504" s="19"/>
      <c r="C1504" s="19"/>
      <c r="D1504" s="17"/>
      <c r="E1504" s="18"/>
      <c r="F1504" s="18"/>
    </row>
    <row r="1505" spans="1:6">
      <c r="A1505" s="16"/>
      <c r="B1505" s="19"/>
      <c r="C1505" s="19"/>
      <c r="D1505" s="17"/>
      <c r="E1505" s="18"/>
      <c r="F1505" s="18"/>
    </row>
    <row r="1506" spans="1:6">
      <c r="A1506" s="16"/>
      <c r="B1506" s="19"/>
      <c r="C1506" s="19"/>
      <c r="D1506" s="17"/>
      <c r="E1506" s="18"/>
      <c r="F1506" s="18"/>
    </row>
    <row r="1507" spans="1:6">
      <c r="A1507" s="16"/>
      <c r="B1507" s="19"/>
      <c r="C1507" s="19"/>
      <c r="D1507" s="17"/>
      <c r="E1507" s="18"/>
      <c r="F1507" s="18"/>
    </row>
    <row r="1508" spans="1:6">
      <c r="A1508" s="16"/>
      <c r="B1508" s="19"/>
      <c r="C1508" s="19"/>
      <c r="D1508" s="17"/>
      <c r="E1508" s="18"/>
      <c r="F1508" s="18"/>
    </row>
    <row r="1509" spans="1:6">
      <c r="A1509" s="16"/>
      <c r="B1509" s="19"/>
      <c r="C1509" s="19"/>
      <c r="D1509" s="17"/>
      <c r="E1509" s="18"/>
      <c r="F1509" s="18"/>
    </row>
    <row r="1510" spans="1:6">
      <c r="A1510" s="16"/>
      <c r="B1510" s="19"/>
      <c r="C1510" s="19"/>
      <c r="D1510" s="17"/>
      <c r="E1510" s="18"/>
      <c r="F1510" s="18"/>
    </row>
    <row r="1511" spans="1:6">
      <c r="A1511" s="16"/>
      <c r="B1511" s="19"/>
      <c r="C1511" s="19"/>
      <c r="D1511" s="17"/>
      <c r="E1511" s="18"/>
      <c r="F1511" s="18"/>
    </row>
    <row r="1512" spans="1:6">
      <c r="A1512" s="16"/>
      <c r="B1512" s="19"/>
      <c r="C1512" s="19"/>
      <c r="D1512" s="17"/>
      <c r="E1512" s="18"/>
      <c r="F1512" s="18"/>
    </row>
    <row r="1513" spans="1:6">
      <c r="A1513" s="16"/>
      <c r="B1513" s="19"/>
      <c r="C1513" s="19"/>
      <c r="D1513" s="17"/>
      <c r="E1513" s="18"/>
      <c r="F1513" s="18"/>
    </row>
    <row r="1514" spans="1:6">
      <c r="A1514" s="16"/>
      <c r="B1514" s="19"/>
      <c r="C1514" s="19"/>
      <c r="D1514" s="17"/>
      <c r="E1514" s="18"/>
      <c r="F1514" s="18"/>
    </row>
    <row r="1515" spans="1:6">
      <c r="A1515" s="16"/>
      <c r="B1515" s="19"/>
      <c r="C1515" s="19"/>
      <c r="D1515" s="17"/>
      <c r="E1515" s="18"/>
      <c r="F1515" s="18"/>
    </row>
    <row r="1516" spans="1:6">
      <c r="A1516" s="16"/>
      <c r="B1516" s="19"/>
      <c r="C1516" s="19"/>
      <c r="D1516" s="17"/>
      <c r="E1516" s="18"/>
      <c r="F1516" s="18"/>
    </row>
    <row r="1517" spans="1:6">
      <c r="A1517" s="16"/>
      <c r="B1517" s="19"/>
      <c r="C1517" s="19"/>
      <c r="D1517" s="17"/>
      <c r="E1517" s="18"/>
      <c r="F1517" s="18"/>
    </row>
    <row r="1518" spans="1:6">
      <c r="A1518" s="16"/>
      <c r="B1518" s="19"/>
      <c r="C1518" s="19"/>
      <c r="D1518" s="17"/>
      <c r="E1518" s="18"/>
      <c r="F1518" s="18"/>
    </row>
    <row r="1519" spans="1:6">
      <c r="A1519" s="16"/>
      <c r="B1519" s="19"/>
      <c r="C1519" s="19"/>
      <c r="D1519" s="17"/>
      <c r="E1519" s="18"/>
      <c r="F1519" s="18"/>
    </row>
    <row r="1520" spans="1:6">
      <c r="A1520" s="16"/>
      <c r="B1520" s="19"/>
      <c r="C1520" s="19"/>
      <c r="D1520" s="17"/>
      <c r="E1520" s="18"/>
      <c r="F1520" s="18"/>
    </row>
    <row r="1521" spans="1:6">
      <c r="A1521" s="16"/>
      <c r="B1521" s="19"/>
      <c r="C1521" s="19"/>
      <c r="D1521" s="17"/>
      <c r="E1521" s="18"/>
      <c r="F1521" s="18"/>
    </row>
    <row r="1522" spans="1:6">
      <c r="A1522" s="16"/>
      <c r="B1522" s="19"/>
      <c r="C1522" s="19"/>
      <c r="D1522" s="17"/>
      <c r="E1522" s="18"/>
      <c r="F1522" s="18"/>
    </row>
    <row r="1523" spans="1:6">
      <c r="A1523" s="16"/>
      <c r="B1523" s="19"/>
      <c r="C1523" s="19"/>
      <c r="D1523" s="17"/>
      <c r="E1523" s="18"/>
      <c r="F1523" s="18"/>
    </row>
    <row r="1524" spans="1:6">
      <c r="A1524" s="16"/>
      <c r="B1524" s="19"/>
      <c r="C1524" s="19"/>
      <c r="D1524" s="17"/>
      <c r="E1524" s="18"/>
      <c r="F1524" s="18"/>
    </row>
    <row r="1525" spans="1:6">
      <c r="A1525" s="16"/>
      <c r="B1525" s="19"/>
      <c r="C1525" s="19"/>
      <c r="D1525" s="17"/>
      <c r="E1525" s="18"/>
      <c r="F1525" s="18"/>
    </row>
    <row r="1526" spans="1:6">
      <c r="A1526" s="16"/>
      <c r="B1526" s="19"/>
      <c r="C1526" s="19"/>
      <c r="D1526" s="17"/>
      <c r="E1526" s="18"/>
      <c r="F1526" s="18"/>
    </row>
    <row r="1527" spans="1:6">
      <c r="A1527" s="16"/>
      <c r="B1527" s="19"/>
      <c r="C1527" s="19"/>
      <c r="D1527" s="17"/>
      <c r="E1527" s="18"/>
      <c r="F1527" s="18"/>
    </row>
    <row r="1528" spans="1:6">
      <c r="A1528" s="16"/>
      <c r="B1528" s="19"/>
      <c r="C1528" s="19"/>
      <c r="D1528" s="17"/>
      <c r="E1528" s="18"/>
      <c r="F1528" s="18"/>
    </row>
    <row r="1529" spans="1:6">
      <c r="A1529" s="16"/>
      <c r="B1529" s="19"/>
      <c r="C1529" s="19"/>
      <c r="D1529" s="17"/>
      <c r="E1529" s="18"/>
      <c r="F1529" s="18"/>
    </row>
    <row r="1530" spans="1:6">
      <c r="A1530" s="16"/>
      <c r="B1530" s="19"/>
      <c r="C1530" s="19"/>
      <c r="D1530" s="17"/>
      <c r="E1530" s="18"/>
      <c r="F1530" s="18"/>
    </row>
    <row r="1531" spans="1:6">
      <c r="A1531" s="16"/>
      <c r="B1531" s="19"/>
      <c r="C1531" s="19"/>
      <c r="D1531" s="17"/>
      <c r="E1531" s="18"/>
      <c r="F1531" s="18"/>
    </row>
    <row r="1532" spans="1:6">
      <c r="A1532" s="16"/>
      <c r="B1532" s="19"/>
      <c r="C1532" s="19"/>
      <c r="D1532" s="17"/>
      <c r="E1532" s="18"/>
      <c r="F1532" s="18"/>
    </row>
    <row r="1533" spans="1:6">
      <c r="A1533" s="16"/>
      <c r="B1533" s="19"/>
      <c r="C1533" s="19"/>
      <c r="D1533" s="17"/>
      <c r="E1533" s="18"/>
      <c r="F1533" s="18"/>
    </row>
    <row r="1534" spans="1:6">
      <c r="A1534" s="16"/>
      <c r="B1534" s="19"/>
      <c r="C1534" s="19"/>
      <c r="D1534" s="17"/>
      <c r="E1534" s="18"/>
      <c r="F1534" s="18"/>
    </row>
    <row r="1535" spans="1:6">
      <c r="A1535" s="16"/>
      <c r="B1535" s="19"/>
      <c r="C1535" s="19"/>
      <c r="D1535" s="17"/>
      <c r="E1535" s="18"/>
      <c r="F1535" s="18"/>
    </row>
    <row r="1536" spans="1:6">
      <c r="A1536" s="16"/>
      <c r="B1536" s="19"/>
      <c r="C1536" s="19"/>
      <c r="D1536" s="17"/>
      <c r="E1536" s="18"/>
      <c r="F1536" s="18"/>
    </row>
    <row r="1537" spans="1:6">
      <c r="A1537" s="16"/>
      <c r="B1537" s="19"/>
      <c r="C1537" s="19"/>
      <c r="D1537" s="17"/>
      <c r="E1537" s="18"/>
      <c r="F1537" s="18"/>
    </row>
    <row r="1538" spans="1:6">
      <c r="A1538" s="16"/>
      <c r="B1538" s="19"/>
      <c r="C1538" s="19"/>
      <c r="D1538" s="17"/>
      <c r="E1538" s="18"/>
      <c r="F1538" s="18"/>
    </row>
    <row r="1539" spans="1:6">
      <c r="A1539" s="16"/>
      <c r="B1539" s="19"/>
      <c r="C1539" s="19"/>
      <c r="D1539" s="17"/>
      <c r="E1539" s="18"/>
      <c r="F1539" s="18"/>
    </row>
    <row r="1540" spans="1:6">
      <c r="A1540" s="16"/>
      <c r="B1540" s="19"/>
      <c r="C1540" s="19"/>
      <c r="D1540" s="17"/>
      <c r="E1540" s="18"/>
      <c r="F1540" s="18"/>
    </row>
    <row r="1541" spans="1:6">
      <c r="A1541" s="16"/>
      <c r="B1541" s="19"/>
      <c r="C1541" s="19"/>
      <c r="D1541" s="17"/>
      <c r="E1541" s="18"/>
      <c r="F1541" s="18"/>
    </row>
    <row r="1542" spans="1:6">
      <c r="A1542" s="16"/>
      <c r="B1542" s="19"/>
      <c r="C1542" s="19"/>
      <c r="D1542" s="17"/>
      <c r="E1542" s="18"/>
      <c r="F1542" s="18"/>
    </row>
    <row r="1543" spans="1:6">
      <c r="A1543" s="16"/>
      <c r="B1543" s="19"/>
      <c r="C1543" s="19"/>
      <c r="D1543" s="17"/>
      <c r="E1543" s="18"/>
      <c r="F1543" s="18"/>
    </row>
    <row r="1544" spans="1:6">
      <c r="A1544" s="16"/>
      <c r="B1544" s="19"/>
      <c r="C1544" s="19"/>
      <c r="D1544" s="17"/>
      <c r="E1544" s="18"/>
      <c r="F1544" s="18"/>
    </row>
    <row r="1545" spans="1:6">
      <c r="A1545" s="16"/>
      <c r="B1545" s="19"/>
      <c r="C1545" s="19"/>
      <c r="D1545" s="17"/>
      <c r="E1545" s="18"/>
      <c r="F1545" s="18"/>
    </row>
    <row r="1546" spans="1:6">
      <c r="A1546" s="16"/>
      <c r="B1546" s="19"/>
      <c r="C1546" s="19"/>
      <c r="D1546" s="17"/>
      <c r="E1546" s="18"/>
      <c r="F1546" s="18"/>
    </row>
    <row r="1547" spans="1:6">
      <c r="A1547" s="16"/>
      <c r="B1547" s="19"/>
      <c r="C1547" s="19"/>
      <c r="D1547" s="17"/>
      <c r="E1547" s="18"/>
      <c r="F1547" s="18"/>
    </row>
    <row r="1548" spans="1:6">
      <c r="A1548" s="16"/>
      <c r="B1548" s="19"/>
      <c r="C1548" s="19"/>
      <c r="D1548" s="17"/>
      <c r="E1548" s="18"/>
      <c r="F1548" s="18"/>
    </row>
    <row r="1549" spans="1:6">
      <c r="A1549" s="16"/>
      <c r="B1549" s="19"/>
      <c r="C1549" s="19"/>
      <c r="D1549" s="17"/>
      <c r="E1549" s="18"/>
      <c r="F1549" s="18"/>
    </row>
    <row r="1550" spans="1:6">
      <c r="A1550" s="16"/>
      <c r="B1550" s="19"/>
      <c r="C1550" s="19"/>
      <c r="D1550" s="17"/>
      <c r="E1550" s="18"/>
      <c r="F1550" s="18"/>
    </row>
    <row r="1551" spans="1:6">
      <c r="A1551" s="16"/>
      <c r="B1551" s="19"/>
      <c r="C1551" s="19"/>
      <c r="D1551" s="17"/>
      <c r="E1551" s="18"/>
      <c r="F1551" s="18"/>
    </row>
    <row r="1552" spans="1:6">
      <c r="A1552" s="16"/>
      <c r="B1552" s="19"/>
      <c r="C1552" s="19"/>
      <c r="D1552" s="17"/>
      <c r="E1552" s="18"/>
      <c r="F1552" s="18"/>
    </row>
    <row r="1553" spans="1:6">
      <c r="A1553" s="16"/>
      <c r="B1553" s="19"/>
      <c r="C1553" s="19"/>
      <c r="D1553" s="17"/>
      <c r="E1553" s="18"/>
      <c r="F1553" s="18"/>
    </row>
    <row r="1554" spans="1:6">
      <c r="A1554" s="16"/>
      <c r="B1554" s="19"/>
      <c r="C1554" s="19"/>
      <c r="D1554" s="17"/>
      <c r="E1554" s="18"/>
      <c r="F1554" s="18"/>
    </row>
    <row r="1555" spans="1:6">
      <c r="A1555" s="16"/>
      <c r="B1555" s="19"/>
      <c r="C1555" s="19"/>
      <c r="D1555" s="17"/>
      <c r="E1555" s="18"/>
      <c r="F1555" s="18"/>
    </row>
    <row r="1556" spans="1:6">
      <c r="A1556" s="16"/>
      <c r="B1556" s="19"/>
      <c r="C1556" s="19"/>
      <c r="D1556" s="17"/>
      <c r="E1556" s="18"/>
      <c r="F1556" s="18"/>
    </row>
    <row r="1557" spans="1:6">
      <c r="A1557" s="16"/>
      <c r="B1557" s="19"/>
      <c r="C1557" s="19"/>
      <c r="D1557" s="17"/>
      <c r="E1557" s="18"/>
      <c r="F1557" s="18"/>
    </row>
    <row r="1558" spans="1:6">
      <c r="A1558" s="16"/>
      <c r="B1558" s="19"/>
      <c r="C1558" s="19"/>
      <c r="D1558" s="17"/>
      <c r="E1558" s="18"/>
      <c r="F1558" s="18"/>
    </row>
    <row r="1559" spans="1:6">
      <c r="A1559" s="16"/>
      <c r="B1559" s="19"/>
      <c r="C1559" s="19"/>
      <c r="D1559" s="17"/>
      <c r="E1559" s="18"/>
      <c r="F1559" s="18"/>
    </row>
    <row r="1560" spans="1:6">
      <c r="A1560" s="16"/>
      <c r="B1560" s="19"/>
      <c r="C1560" s="19"/>
      <c r="D1560" s="17"/>
      <c r="E1560" s="18"/>
      <c r="F1560" s="18"/>
    </row>
    <row r="1561" spans="1:6">
      <c r="A1561" s="16"/>
      <c r="B1561" s="19"/>
      <c r="C1561" s="19"/>
      <c r="D1561" s="17"/>
      <c r="E1561" s="18"/>
      <c r="F1561" s="18"/>
    </row>
    <row r="1562" spans="1:6">
      <c r="A1562" s="16"/>
      <c r="B1562" s="19"/>
      <c r="C1562" s="19"/>
      <c r="D1562" s="17"/>
      <c r="E1562" s="18"/>
      <c r="F1562" s="18"/>
    </row>
    <row r="1563" spans="1:6">
      <c r="A1563" s="16"/>
      <c r="B1563" s="19"/>
      <c r="C1563" s="19"/>
      <c r="D1563" s="17"/>
      <c r="E1563" s="18"/>
      <c r="F1563" s="18"/>
    </row>
    <row r="1564" spans="1:6">
      <c r="A1564" s="16"/>
      <c r="B1564" s="19"/>
      <c r="C1564" s="19"/>
      <c r="D1564" s="17"/>
      <c r="E1564" s="18"/>
      <c r="F1564" s="18"/>
    </row>
    <row r="1565" spans="1:6">
      <c r="A1565" s="16"/>
      <c r="B1565" s="19"/>
      <c r="C1565" s="19"/>
      <c r="D1565" s="17"/>
      <c r="E1565" s="18"/>
      <c r="F1565" s="18"/>
    </row>
    <row r="1566" spans="1:6">
      <c r="A1566" s="16"/>
      <c r="B1566" s="19"/>
      <c r="C1566" s="19"/>
      <c r="D1566" s="17"/>
      <c r="E1566" s="18"/>
      <c r="F1566" s="18"/>
    </row>
    <row r="1567" spans="1:6">
      <c r="A1567" s="16"/>
      <c r="B1567" s="19"/>
      <c r="C1567" s="19"/>
      <c r="D1567" s="17"/>
      <c r="E1567" s="18"/>
      <c r="F1567" s="18"/>
    </row>
    <row r="1568" spans="1:6">
      <c r="A1568" s="16"/>
      <c r="B1568" s="19"/>
      <c r="C1568" s="19"/>
      <c r="D1568" s="17"/>
      <c r="E1568" s="18"/>
      <c r="F1568" s="18"/>
    </row>
    <row r="1569" spans="1:6">
      <c r="A1569" s="16"/>
      <c r="B1569" s="19"/>
      <c r="C1569" s="19"/>
      <c r="D1569" s="17"/>
      <c r="E1569" s="18"/>
      <c r="F1569" s="18"/>
    </row>
    <row r="1570" spans="1:6">
      <c r="A1570" s="16"/>
      <c r="B1570" s="19"/>
      <c r="C1570" s="19"/>
      <c r="D1570" s="17"/>
      <c r="E1570" s="18"/>
      <c r="F1570" s="18"/>
    </row>
    <row r="1571" spans="1:6">
      <c r="A1571" s="16"/>
      <c r="B1571" s="19"/>
      <c r="C1571" s="19"/>
      <c r="D1571" s="17"/>
      <c r="E1571" s="18"/>
      <c r="F1571" s="18"/>
    </row>
    <row r="1572" spans="1:6">
      <c r="A1572" s="16"/>
      <c r="B1572" s="19"/>
      <c r="C1572" s="19"/>
      <c r="D1572" s="17"/>
      <c r="E1572" s="18"/>
      <c r="F1572" s="18"/>
    </row>
    <row r="1573" spans="1:6">
      <c r="A1573" s="16"/>
      <c r="B1573" s="19"/>
      <c r="C1573" s="19"/>
      <c r="D1573" s="17"/>
      <c r="E1573" s="18"/>
      <c r="F1573" s="18"/>
    </row>
    <row r="1574" spans="1:6">
      <c r="A1574" s="16"/>
      <c r="B1574" s="19"/>
      <c r="C1574" s="19"/>
      <c r="D1574" s="17"/>
      <c r="E1574" s="18"/>
      <c r="F1574" s="18"/>
    </row>
    <row r="1575" spans="1:6">
      <c r="A1575" s="16"/>
      <c r="B1575" s="19"/>
      <c r="C1575" s="19"/>
      <c r="D1575" s="17"/>
      <c r="E1575" s="18"/>
      <c r="F1575" s="18"/>
    </row>
    <row r="1576" spans="1:6">
      <c r="A1576" s="16"/>
      <c r="B1576" s="19"/>
      <c r="C1576" s="19"/>
      <c r="D1576" s="17"/>
      <c r="E1576" s="18"/>
      <c r="F1576" s="18"/>
    </row>
    <row r="1577" spans="1:6">
      <c r="A1577" s="16"/>
      <c r="B1577" s="19"/>
      <c r="C1577" s="19"/>
      <c r="D1577" s="17"/>
      <c r="E1577" s="18"/>
      <c r="F1577" s="18"/>
    </row>
    <row r="1578" spans="1:6">
      <c r="A1578" s="16"/>
      <c r="B1578" s="19"/>
      <c r="C1578" s="19"/>
      <c r="D1578" s="17"/>
      <c r="E1578" s="18"/>
      <c r="F1578" s="18"/>
    </row>
    <row r="1579" spans="1:6">
      <c r="A1579" s="16"/>
      <c r="B1579" s="19"/>
      <c r="C1579" s="19"/>
      <c r="D1579" s="17"/>
      <c r="E1579" s="18"/>
      <c r="F1579" s="18"/>
    </row>
    <row r="1580" spans="1:6">
      <c r="A1580" s="16"/>
      <c r="B1580" s="19"/>
      <c r="C1580" s="19"/>
      <c r="D1580" s="17"/>
      <c r="E1580" s="18"/>
      <c r="F1580" s="18"/>
    </row>
    <row r="1581" spans="1:6">
      <c r="A1581" s="16"/>
      <c r="B1581" s="19"/>
      <c r="C1581" s="19"/>
      <c r="D1581" s="17"/>
      <c r="E1581" s="18"/>
      <c r="F1581" s="18"/>
    </row>
    <row r="1582" spans="1:6">
      <c r="A1582" s="16"/>
      <c r="B1582" s="19"/>
      <c r="C1582" s="19"/>
      <c r="D1582" s="17"/>
      <c r="E1582" s="18"/>
      <c r="F1582" s="18"/>
    </row>
    <row r="1583" spans="1:6">
      <c r="A1583" s="16"/>
      <c r="B1583" s="19"/>
      <c r="C1583" s="19"/>
      <c r="D1583" s="17"/>
      <c r="E1583" s="18"/>
      <c r="F1583" s="18"/>
    </row>
    <row r="1584" spans="1:6">
      <c r="A1584" s="16"/>
      <c r="B1584" s="19"/>
      <c r="C1584" s="19"/>
      <c r="D1584" s="17"/>
      <c r="E1584" s="18"/>
      <c r="F1584" s="18"/>
    </row>
    <row r="1585" spans="1:6">
      <c r="A1585" s="16"/>
      <c r="B1585" s="19"/>
      <c r="C1585" s="19"/>
      <c r="D1585" s="17"/>
      <c r="E1585" s="18"/>
      <c r="F1585" s="18"/>
    </row>
    <row r="1586" spans="1:6">
      <c r="A1586" s="16"/>
      <c r="B1586" s="19"/>
      <c r="C1586" s="19"/>
      <c r="D1586" s="17"/>
      <c r="E1586" s="18"/>
      <c r="F1586" s="18"/>
    </row>
    <row r="1587" spans="1:6">
      <c r="A1587" s="16"/>
      <c r="B1587" s="19"/>
      <c r="C1587" s="19"/>
      <c r="D1587" s="17"/>
      <c r="E1587" s="18"/>
      <c r="F1587" s="18"/>
    </row>
    <row r="1588" spans="1:6">
      <c r="A1588" s="16"/>
      <c r="B1588" s="19"/>
      <c r="C1588" s="19"/>
      <c r="D1588" s="17"/>
      <c r="E1588" s="18"/>
      <c r="F1588" s="18"/>
    </row>
    <row r="1589" spans="1:6">
      <c r="A1589" s="16"/>
      <c r="B1589" s="19"/>
      <c r="C1589" s="19"/>
      <c r="D1589" s="17"/>
      <c r="E1589" s="18"/>
      <c r="F1589" s="18"/>
    </row>
    <row r="1590" spans="1:6">
      <c r="A1590" s="16"/>
      <c r="B1590" s="19"/>
      <c r="C1590" s="19"/>
      <c r="D1590" s="17"/>
      <c r="E1590" s="18"/>
      <c r="F1590" s="18"/>
    </row>
    <row r="1591" spans="1:6">
      <c r="A1591" s="16"/>
      <c r="B1591" s="19"/>
      <c r="C1591" s="19"/>
      <c r="D1591" s="17"/>
      <c r="E1591" s="18"/>
      <c r="F1591" s="18"/>
    </row>
    <row r="1592" spans="1:6">
      <c r="A1592" s="16"/>
      <c r="B1592" s="19"/>
      <c r="C1592" s="19"/>
      <c r="D1592" s="17"/>
      <c r="E1592" s="18"/>
      <c r="F1592" s="18"/>
    </row>
    <row r="1593" spans="1:6">
      <c r="A1593" s="16"/>
      <c r="B1593" s="19"/>
      <c r="C1593" s="19"/>
      <c r="D1593" s="17"/>
      <c r="E1593" s="18"/>
      <c r="F1593" s="18"/>
    </row>
    <row r="1594" spans="1:6">
      <c r="A1594" s="16"/>
      <c r="B1594" s="19"/>
      <c r="C1594" s="19"/>
      <c r="D1594" s="17"/>
      <c r="E1594" s="18"/>
      <c r="F1594" s="18"/>
    </row>
    <row r="1595" spans="1:6">
      <c r="A1595" s="16"/>
      <c r="B1595" s="19"/>
      <c r="C1595" s="19"/>
      <c r="D1595" s="17"/>
      <c r="E1595" s="18"/>
      <c r="F1595" s="18"/>
    </row>
    <row r="1596" spans="1:6">
      <c r="A1596" s="16"/>
      <c r="B1596" s="19"/>
      <c r="C1596" s="19"/>
      <c r="D1596" s="17"/>
      <c r="E1596" s="18"/>
      <c r="F1596" s="18"/>
    </row>
    <row r="1597" spans="1:6">
      <c r="A1597" s="16"/>
      <c r="B1597" s="19"/>
      <c r="C1597" s="19"/>
      <c r="D1597" s="17"/>
      <c r="E1597" s="18"/>
      <c r="F1597" s="18"/>
    </row>
    <row r="1598" spans="1:6">
      <c r="A1598" s="16"/>
      <c r="B1598" s="19"/>
      <c r="C1598" s="19"/>
      <c r="D1598" s="17"/>
      <c r="E1598" s="18"/>
      <c r="F1598" s="18"/>
    </row>
    <row r="1599" spans="1:6">
      <c r="A1599" s="16"/>
      <c r="B1599" s="19"/>
      <c r="C1599" s="19"/>
      <c r="D1599" s="17"/>
      <c r="E1599" s="18"/>
      <c r="F1599" s="18"/>
    </row>
    <row r="1600" spans="1:6">
      <c r="A1600" s="16"/>
      <c r="B1600" s="19"/>
      <c r="C1600" s="19"/>
      <c r="D1600" s="17"/>
      <c r="E1600" s="18"/>
      <c r="F1600" s="18"/>
    </row>
    <row r="1601" spans="1:6">
      <c r="A1601" s="16"/>
      <c r="B1601" s="19"/>
      <c r="C1601" s="19"/>
      <c r="D1601" s="17"/>
      <c r="E1601" s="18"/>
      <c r="F1601" s="18"/>
    </row>
    <row r="1602" spans="1:6">
      <c r="A1602" s="16"/>
      <c r="B1602" s="19"/>
      <c r="C1602" s="19"/>
      <c r="D1602" s="17"/>
      <c r="E1602" s="18"/>
      <c r="F1602" s="18"/>
    </row>
    <row r="1603" spans="1:6">
      <c r="A1603" s="16"/>
      <c r="B1603" s="19"/>
      <c r="C1603" s="19"/>
      <c r="D1603" s="17"/>
      <c r="E1603" s="18"/>
      <c r="F1603" s="18"/>
    </row>
    <row r="1604" spans="1:6">
      <c r="A1604" s="16"/>
      <c r="B1604" s="19"/>
      <c r="C1604" s="19"/>
      <c r="D1604" s="17"/>
      <c r="E1604" s="18"/>
      <c r="F1604" s="18"/>
    </row>
    <row r="1605" spans="1:6">
      <c r="A1605" s="16"/>
      <c r="B1605" s="19"/>
      <c r="C1605" s="19"/>
      <c r="D1605" s="17"/>
      <c r="E1605" s="18"/>
      <c r="F1605" s="18"/>
    </row>
    <row r="1606" spans="1:6">
      <c r="A1606" s="16"/>
      <c r="B1606" s="19"/>
      <c r="C1606" s="19"/>
      <c r="D1606" s="17"/>
      <c r="E1606" s="18"/>
      <c r="F1606" s="18"/>
    </row>
    <row r="1607" spans="1:6">
      <c r="A1607" s="16"/>
      <c r="B1607" s="19"/>
      <c r="C1607" s="19"/>
      <c r="D1607" s="17"/>
      <c r="E1607" s="18"/>
      <c r="F1607" s="18"/>
    </row>
    <row r="1608" spans="1:6">
      <c r="A1608" s="16"/>
      <c r="B1608" s="19"/>
      <c r="C1608" s="19"/>
      <c r="D1608" s="17"/>
      <c r="E1608" s="18"/>
      <c r="F1608" s="18"/>
    </row>
    <row r="1609" spans="1:6">
      <c r="A1609" s="16"/>
      <c r="B1609" s="19"/>
      <c r="C1609" s="19"/>
      <c r="D1609" s="17"/>
      <c r="E1609" s="18"/>
      <c r="F1609" s="18"/>
    </row>
    <row r="1610" spans="1:6">
      <c r="A1610" s="16"/>
      <c r="B1610" s="19"/>
      <c r="C1610" s="19"/>
      <c r="D1610" s="17"/>
      <c r="E1610" s="18"/>
      <c r="F1610" s="18"/>
    </row>
    <row r="1611" spans="1:6">
      <c r="A1611" s="16"/>
      <c r="B1611" s="19"/>
      <c r="C1611" s="19"/>
      <c r="D1611" s="17"/>
      <c r="E1611" s="18"/>
      <c r="F1611" s="18"/>
    </row>
    <row r="1612" spans="1:6">
      <c r="A1612" s="16"/>
      <c r="B1612" s="19"/>
      <c r="C1612" s="19"/>
      <c r="D1612" s="17"/>
      <c r="E1612" s="18"/>
      <c r="F1612" s="18"/>
    </row>
    <row r="1613" spans="1:6">
      <c r="A1613" s="16"/>
      <c r="B1613" s="19"/>
      <c r="C1613" s="19"/>
      <c r="D1613" s="17"/>
      <c r="E1613" s="18"/>
      <c r="F1613" s="18"/>
    </row>
    <row r="1614" spans="1:6">
      <c r="A1614" s="16"/>
      <c r="B1614" s="19"/>
      <c r="C1614" s="19"/>
      <c r="D1614" s="17"/>
      <c r="E1614" s="18"/>
      <c r="F1614" s="18"/>
    </row>
    <row r="1615" spans="1:6">
      <c r="A1615" s="16"/>
      <c r="B1615" s="19"/>
      <c r="C1615" s="19"/>
      <c r="D1615" s="17"/>
      <c r="E1615" s="18"/>
      <c r="F1615" s="18"/>
    </row>
    <row r="1616" spans="1:6">
      <c r="A1616" s="16"/>
      <c r="B1616" s="19"/>
      <c r="C1616" s="19"/>
      <c r="D1616" s="17"/>
      <c r="E1616" s="18"/>
      <c r="F1616" s="18"/>
    </row>
    <row r="1617" spans="1:6">
      <c r="A1617" s="16"/>
      <c r="B1617" s="19"/>
      <c r="C1617" s="19"/>
      <c r="D1617" s="17"/>
      <c r="E1617" s="18"/>
      <c r="F1617" s="18"/>
    </row>
    <row r="1618" spans="1:6">
      <c r="A1618" s="16"/>
      <c r="B1618" s="19"/>
      <c r="C1618" s="19"/>
      <c r="D1618" s="17"/>
      <c r="E1618" s="18"/>
      <c r="F1618" s="18"/>
    </row>
    <row r="1619" spans="1:6">
      <c r="A1619" s="16"/>
      <c r="B1619" s="19"/>
      <c r="C1619" s="19"/>
      <c r="D1619" s="17"/>
      <c r="E1619" s="18"/>
      <c r="F1619" s="18"/>
    </row>
    <row r="1620" spans="1:6">
      <c r="A1620" s="16"/>
      <c r="B1620" s="19"/>
      <c r="C1620" s="19"/>
      <c r="D1620" s="17"/>
      <c r="E1620" s="18"/>
      <c r="F1620" s="18"/>
    </row>
    <row r="1621" spans="1:6">
      <c r="A1621" s="16"/>
      <c r="B1621" s="19"/>
      <c r="C1621" s="19"/>
      <c r="D1621" s="17"/>
      <c r="E1621" s="18"/>
      <c r="F1621" s="18"/>
    </row>
    <row r="1622" spans="1:6">
      <c r="A1622" s="16"/>
      <c r="B1622" s="19"/>
      <c r="C1622" s="19"/>
      <c r="D1622" s="17"/>
      <c r="E1622" s="18"/>
      <c r="F1622" s="18"/>
    </row>
    <row r="1623" spans="1:6">
      <c r="A1623" s="16"/>
      <c r="B1623" s="19"/>
      <c r="C1623" s="19"/>
      <c r="D1623" s="17"/>
      <c r="E1623" s="18"/>
      <c r="F1623" s="18"/>
    </row>
    <row r="1624" spans="1:6">
      <c r="A1624" s="16"/>
      <c r="B1624" s="19"/>
      <c r="C1624" s="19"/>
      <c r="D1624" s="17"/>
      <c r="E1624" s="18"/>
      <c r="F1624" s="18"/>
    </row>
    <row r="1625" spans="1:6">
      <c r="A1625" s="16"/>
      <c r="B1625" s="19"/>
      <c r="C1625" s="19"/>
      <c r="D1625" s="17"/>
      <c r="E1625" s="18"/>
      <c r="F1625" s="18"/>
    </row>
    <row r="1626" spans="1:6">
      <c r="A1626" s="16"/>
      <c r="B1626" s="19"/>
      <c r="C1626" s="19"/>
      <c r="D1626" s="17"/>
      <c r="E1626" s="18"/>
      <c r="F1626" s="18"/>
    </row>
    <row r="1627" spans="1:6">
      <c r="A1627" s="16"/>
      <c r="B1627" s="19"/>
      <c r="C1627" s="19"/>
      <c r="D1627" s="17"/>
      <c r="E1627" s="18"/>
      <c r="F1627" s="18"/>
    </row>
    <row r="1628" spans="1:6">
      <c r="A1628" s="16"/>
      <c r="B1628" s="19"/>
      <c r="C1628" s="19"/>
      <c r="D1628" s="17"/>
      <c r="E1628" s="18"/>
      <c r="F1628" s="18"/>
    </row>
    <row r="1629" spans="1:6">
      <c r="A1629" s="16"/>
      <c r="B1629" s="19"/>
      <c r="C1629" s="19"/>
      <c r="D1629" s="17"/>
      <c r="E1629" s="18"/>
      <c r="F1629" s="18"/>
    </row>
    <row r="1630" spans="1:6">
      <c r="A1630" s="16"/>
      <c r="B1630" s="19"/>
      <c r="C1630" s="19"/>
      <c r="D1630" s="17"/>
      <c r="E1630" s="18"/>
      <c r="F1630" s="18"/>
    </row>
    <row r="1631" spans="1:6">
      <c r="A1631" s="16"/>
      <c r="B1631" s="19"/>
      <c r="C1631" s="19"/>
      <c r="D1631" s="17"/>
      <c r="E1631" s="18"/>
      <c r="F1631" s="18"/>
    </row>
    <row r="1632" spans="1:6">
      <c r="A1632" s="16"/>
      <c r="B1632" s="19"/>
      <c r="C1632" s="19"/>
      <c r="D1632" s="17"/>
      <c r="E1632" s="18"/>
      <c r="F1632" s="18"/>
    </row>
    <row r="1633" spans="1:6">
      <c r="A1633" s="16"/>
      <c r="B1633" s="19"/>
      <c r="C1633" s="19"/>
      <c r="D1633" s="17"/>
      <c r="E1633" s="18"/>
      <c r="F1633" s="18"/>
    </row>
    <row r="1634" spans="1:6">
      <c r="A1634" s="16"/>
      <c r="B1634" s="19"/>
      <c r="C1634" s="19"/>
      <c r="D1634" s="17"/>
      <c r="E1634" s="18"/>
      <c r="F1634" s="18"/>
    </row>
    <row r="1635" spans="1:6">
      <c r="A1635" s="16"/>
      <c r="B1635" s="19"/>
      <c r="C1635" s="19"/>
      <c r="D1635" s="17"/>
      <c r="E1635" s="18"/>
      <c r="F1635" s="18"/>
    </row>
    <row r="1636" spans="1:6">
      <c r="A1636" s="16"/>
      <c r="B1636" s="19"/>
      <c r="C1636" s="19"/>
      <c r="D1636" s="17"/>
      <c r="E1636" s="18"/>
      <c r="F1636" s="18"/>
    </row>
    <row r="1637" spans="1:6">
      <c r="A1637" s="16"/>
      <c r="B1637" s="19"/>
      <c r="C1637" s="19"/>
      <c r="D1637" s="17"/>
      <c r="E1637" s="18"/>
      <c r="F1637" s="18"/>
    </row>
    <row r="1638" spans="1:6">
      <c r="A1638" s="16"/>
      <c r="B1638" s="19"/>
      <c r="C1638" s="19"/>
      <c r="D1638" s="17"/>
      <c r="E1638" s="18"/>
      <c r="F1638" s="18"/>
    </row>
    <row r="1639" spans="1:6">
      <c r="A1639" s="16"/>
      <c r="B1639" s="19"/>
      <c r="C1639" s="19"/>
      <c r="D1639" s="17"/>
      <c r="E1639" s="18"/>
      <c r="F1639" s="18"/>
    </row>
    <row r="1640" spans="1:6">
      <c r="A1640" s="16"/>
      <c r="B1640" s="19"/>
      <c r="C1640" s="19"/>
      <c r="D1640" s="17"/>
      <c r="E1640" s="18"/>
      <c r="F1640" s="18"/>
    </row>
    <row r="1641" spans="1:6">
      <c r="A1641" s="16"/>
      <c r="B1641" s="19"/>
      <c r="C1641" s="19"/>
      <c r="D1641" s="17"/>
      <c r="E1641" s="18"/>
      <c r="F1641" s="18"/>
    </row>
    <row r="1642" spans="1:6">
      <c r="A1642" s="16"/>
      <c r="B1642" s="19"/>
      <c r="C1642" s="19"/>
      <c r="D1642" s="17"/>
      <c r="E1642" s="18"/>
      <c r="F1642" s="18"/>
    </row>
    <row r="1643" spans="1:6">
      <c r="A1643" s="16"/>
      <c r="B1643" s="19"/>
      <c r="C1643" s="19"/>
      <c r="D1643" s="17"/>
      <c r="E1643" s="18"/>
      <c r="F1643" s="18"/>
    </row>
    <row r="1644" spans="1:6">
      <c r="A1644" s="16"/>
      <c r="B1644" s="19"/>
      <c r="C1644" s="19"/>
      <c r="D1644" s="17"/>
      <c r="E1644" s="18"/>
      <c r="F1644" s="18"/>
    </row>
    <row r="1645" spans="1:6">
      <c r="A1645" s="16"/>
      <c r="B1645" s="19"/>
      <c r="C1645" s="19"/>
      <c r="D1645" s="17"/>
      <c r="E1645" s="18"/>
      <c r="F1645" s="18"/>
    </row>
    <row r="1646" spans="1:6">
      <c r="A1646" s="16"/>
      <c r="B1646" s="19"/>
      <c r="C1646" s="19"/>
      <c r="D1646" s="17"/>
      <c r="E1646" s="18"/>
      <c r="F1646" s="18"/>
    </row>
    <row r="1647" spans="1:6">
      <c r="A1647" s="16"/>
      <c r="B1647" s="19"/>
      <c r="C1647" s="19"/>
      <c r="D1647" s="17"/>
      <c r="E1647" s="18"/>
      <c r="F1647" s="18"/>
    </row>
    <row r="1648" spans="1:6">
      <c r="A1648" s="16"/>
      <c r="B1648" s="19"/>
      <c r="C1648" s="19"/>
      <c r="D1648" s="17"/>
      <c r="E1648" s="18"/>
      <c r="F1648" s="18"/>
    </row>
    <row r="1649" spans="1:6">
      <c r="A1649" s="16"/>
      <c r="B1649" s="19"/>
      <c r="C1649" s="19"/>
      <c r="D1649" s="17"/>
      <c r="E1649" s="18"/>
      <c r="F1649" s="18"/>
    </row>
    <row r="1650" spans="1:6">
      <c r="A1650" s="16"/>
      <c r="B1650" s="19"/>
      <c r="C1650" s="19"/>
      <c r="D1650" s="17"/>
      <c r="E1650" s="18"/>
      <c r="F1650" s="18"/>
    </row>
    <row r="1651" spans="1:6">
      <c r="A1651" s="16"/>
      <c r="B1651" s="19"/>
      <c r="C1651" s="19"/>
      <c r="D1651" s="17"/>
      <c r="E1651" s="18"/>
      <c r="F1651" s="18"/>
    </row>
    <row r="1652" spans="1:6">
      <c r="A1652" s="16"/>
      <c r="B1652" s="19"/>
      <c r="C1652" s="19"/>
      <c r="D1652" s="17"/>
      <c r="E1652" s="18"/>
      <c r="F1652" s="18"/>
    </row>
    <row r="1653" spans="1:6">
      <c r="A1653" s="16"/>
      <c r="B1653" s="19"/>
      <c r="C1653" s="19"/>
      <c r="D1653" s="17"/>
      <c r="E1653" s="18"/>
      <c r="F1653" s="18"/>
    </row>
    <row r="1654" spans="1:6">
      <c r="A1654" s="16"/>
      <c r="B1654" s="19"/>
      <c r="C1654" s="19"/>
      <c r="D1654" s="17"/>
      <c r="E1654" s="18"/>
      <c r="F1654" s="18"/>
    </row>
    <row r="1655" spans="1:6">
      <c r="A1655" s="16"/>
      <c r="B1655" s="19"/>
      <c r="C1655" s="19"/>
      <c r="D1655" s="17"/>
      <c r="E1655" s="18"/>
      <c r="F1655" s="18"/>
    </row>
    <row r="1656" spans="1:6">
      <c r="A1656" s="16"/>
      <c r="B1656" s="19"/>
      <c r="C1656" s="19"/>
      <c r="D1656" s="17"/>
      <c r="E1656" s="18"/>
      <c r="F1656" s="18"/>
    </row>
    <row r="1657" spans="1:6">
      <c r="A1657" s="16"/>
      <c r="B1657" s="19"/>
      <c r="C1657" s="19"/>
      <c r="D1657" s="17"/>
      <c r="E1657" s="18"/>
      <c r="F1657" s="18"/>
    </row>
    <row r="1658" spans="1:6">
      <c r="A1658" s="16"/>
      <c r="B1658" s="19"/>
      <c r="C1658" s="19"/>
      <c r="D1658" s="17"/>
      <c r="E1658" s="18"/>
      <c r="F1658" s="18"/>
    </row>
    <row r="1659" spans="1:6">
      <c r="A1659" s="16"/>
      <c r="B1659" s="19"/>
      <c r="C1659" s="19"/>
      <c r="D1659" s="17"/>
      <c r="E1659" s="18"/>
      <c r="F1659" s="18"/>
    </row>
    <row r="1660" spans="1:6">
      <c r="A1660" s="16"/>
      <c r="B1660" s="19"/>
      <c r="C1660" s="19"/>
      <c r="D1660" s="17"/>
      <c r="E1660" s="18"/>
      <c r="F1660" s="18"/>
    </row>
    <row r="1661" spans="1:6">
      <c r="A1661" s="16"/>
      <c r="B1661" s="19"/>
      <c r="C1661" s="19"/>
      <c r="D1661" s="17"/>
      <c r="E1661" s="18"/>
      <c r="F1661" s="18"/>
    </row>
    <row r="1662" spans="1:6">
      <c r="A1662" s="16"/>
      <c r="B1662" s="19"/>
      <c r="C1662" s="19"/>
      <c r="D1662" s="17"/>
      <c r="E1662" s="18"/>
      <c r="F1662" s="18"/>
    </row>
    <row r="1663" spans="1:6">
      <c r="A1663" s="16"/>
      <c r="B1663" s="19"/>
      <c r="C1663" s="19"/>
      <c r="D1663" s="17"/>
      <c r="E1663" s="18"/>
      <c r="F1663" s="18"/>
    </row>
    <row r="1664" spans="1:6">
      <c r="A1664" s="16"/>
      <c r="B1664" s="19"/>
      <c r="C1664" s="19"/>
      <c r="D1664" s="17"/>
      <c r="E1664" s="18"/>
      <c r="F1664" s="18"/>
    </row>
    <row r="1665" spans="1:6">
      <c r="A1665" s="16"/>
      <c r="B1665" s="19"/>
      <c r="C1665" s="19"/>
      <c r="D1665" s="17"/>
      <c r="E1665" s="18"/>
      <c r="F1665" s="18"/>
    </row>
    <row r="1666" spans="1:6">
      <c r="A1666" s="16"/>
      <c r="B1666" s="19"/>
      <c r="C1666" s="19"/>
      <c r="D1666" s="17"/>
      <c r="E1666" s="18"/>
      <c r="F1666" s="18"/>
    </row>
    <row r="1667" spans="1:6">
      <c r="A1667" s="16"/>
      <c r="B1667" s="19"/>
      <c r="C1667" s="19"/>
      <c r="D1667" s="17"/>
      <c r="E1667" s="18"/>
      <c r="F1667" s="18"/>
    </row>
    <row r="1668" spans="1:6">
      <c r="A1668" s="16"/>
      <c r="B1668" s="19"/>
      <c r="C1668" s="19"/>
      <c r="D1668" s="17"/>
      <c r="E1668" s="18"/>
      <c r="F1668" s="18"/>
    </row>
    <row r="1669" spans="1:6">
      <c r="A1669" s="16"/>
      <c r="B1669" s="19"/>
      <c r="C1669" s="19"/>
      <c r="D1669" s="17"/>
      <c r="E1669" s="18"/>
      <c r="F1669" s="18"/>
    </row>
    <row r="1670" spans="1:6">
      <c r="A1670" s="16"/>
      <c r="B1670" s="19"/>
      <c r="C1670" s="19"/>
      <c r="D1670" s="17"/>
      <c r="E1670" s="18"/>
      <c r="F1670" s="18"/>
    </row>
    <row r="1671" spans="1:6">
      <c r="A1671" s="16"/>
      <c r="B1671" s="19"/>
      <c r="C1671" s="19"/>
      <c r="D1671" s="17"/>
      <c r="E1671" s="18"/>
      <c r="F1671" s="18"/>
    </row>
    <row r="1672" spans="1:6">
      <c r="A1672" s="16"/>
      <c r="B1672" s="19"/>
      <c r="C1672" s="19"/>
      <c r="D1672" s="17"/>
      <c r="E1672" s="18"/>
      <c r="F1672" s="18"/>
    </row>
    <row r="1673" spans="1:6">
      <c r="A1673" s="16"/>
      <c r="B1673" s="19"/>
      <c r="C1673" s="19"/>
      <c r="D1673" s="17"/>
      <c r="E1673" s="18"/>
      <c r="F1673" s="18"/>
    </row>
    <row r="1674" spans="1:6">
      <c r="A1674" s="16"/>
      <c r="B1674" s="19"/>
      <c r="C1674" s="19"/>
      <c r="D1674" s="17"/>
      <c r="E1674" s="18"/>
      <c r="F1674" s="18"/>
    </row>
    <row r="1675" spans="1:6">
      <c r="A1675" s="16"/>
      <c r="B1675" s="19"/>
      <c r="C1675" s="19"/>
      <c r="D1675" s="17"/>
      <c r="E1675" s="18"/>
      <c r="F1675" s="18"/>
    </row>
    <row r="1676" spans="1:6">
      <c r="A1676" s="16"/>
      <c r="B1676" s="19"/>
      <c r="C1676" s="19"/>
      <c r="D1676" s="17"/>
      <c r="E1676" s="18"/>
      <c r="F1676" s="18"/>
    </row>
    <row r="1677" spans="1:6">
      <c r="A1677" s="16"/>
      <c r="B1677" s="19"/>
      <c r="C1677" s="19"/>
      <c r="D1677" s="17"/>
      <c r="E1677" s="18"/>
      <c r="F1677" s="18"/>
    </row>
    <row r="1678" spans="1:6">
      <c r="A1678" s="16"/>
      <c r="B1678" s="19"/>
      <c r="C1678" s="19"/>
      <c r="D1678" s="17"/>
      <c r="E1678" s="18"/>
      <c r="F1678" s="18"/>
    </row>
    <row r="1679" spans="1:6">
      <c r="A1679" s="16"/>
      <c r="B1679" s="19"/>
      <c r="C1679" s="19"/>
      <c r="D1679" s="17"/>
      <c r="E1679" s="18"/>
      <c r="F1679" s="18"/>
    </row>
    <row r="1680" spans="1:6">
      <c r="A1680" s="16"/>
      <c r="B1680" s="19"/>
      <c r="C1680" s="19"/>
      <c r="D1680" s="17"/>
      <c r="E1680" s="18"/>
      <c r="F1680" s="18"/>
    </row>
    <row r="1681" spans="1:6">
      <c r="A1681" s="16"/>
      <c r="B1681" s="19"/>
      <c r="C1681" s="19"/>
      <c r="D1681" s="17"/>
      <c r="E1681" s="18"/>
      <c r="F1681" s="18"/>
    </row>
    <row r="1682" spans="1:6">
      <c r="A1682" s="16"/>
      <c r="B1682" s="19"/>
      <c r="C1682" s="19"/>
      <c r="D1682" s="17"/>
      <c r="E1682" s="18"/>
      <c r="F1682" s="18"/>
    </row>
    <row r="1683" spans="1:6">
      <c r="A1683" s="16"/>
      <c r="B1683" s="19"/>
      <c r="C1683" s="19"/>
      <c r="D1683" s="17"/>
      <c r="E1683" s="18"/>
      <c r="F1683" s="18"/>
    </row>
    <row r="1684" spans="1:6">
      <c r="A1684" s="16"/>
      <c r="B1684" s="19"/>
      <c r="C1684" s="19"/>
      <c r="D1684" s="17"/>
      <c r="E1684" s="18"/>
      <c r="F1684" s="18"/>
    </row>
    <row r="1685" spans="1:6">
      <c r="A1685" s="16"/>
      <c r="B1685" s="19"/>
      <c r="C1685" s="19"/>
      <c r="D1685" s="17"/>
      <c r="E1685" s="18"/>
      <c r="F1685" s="18"/>
    </row>
    <row r="1686" spans="1:6">
      <c r="A1686" s="16"/>
      <c r="B1686" s="19"/>
      <c r="C1686" s="19"/>
      <c r="D1686" s="17"/>
      <c r="E1686" s="18"/>
      <c r="F1686" s="18"/>
    </row>
    <row r="1687" spans="1:6">
      <c r="A1687" s="16"/>
      <c r="B1687" s="19"/>
      <c r="C1687" s="19"/>
      <c r="D1687" s="17"/>
      <c r="E1687" s="18"/>
      <c r="F1687" s="18"/>
    </row>
    <row r="1688" spans="1:6">
      <c r="A1688" s="16"/>
      <c r="B1688" s="19"/>
      <c r="C1688" s="19"/>
      <c r="D1688" s="17"/>
      <c r="E1688" s="18"/>
      <c r="F1688" s="18"/>
    </row>
    <row r="1689" spans="1:6">
      <c r="A1689" s="16"/>
      <c r="B1689" s="19"/>
      <c r="C1689" s="19"/>
      <c r="D1689" s="17"/>
      <c r="E1689" s="18"/>
      <c r="F1689" s="18"/>
    </row>
    <row r="1690" spans="1:6">
      <c r="A1690" s="16"/>
      <c r="B1690" s="19"/>
      <c r="C1690" s="19"/>
      <c r="D1690" s="17"/>
      <c r="E1690" s="18"/>
      <c r="F1690" s="18"/>
    </row>
    <row r="1691" spans="1:6">
      <c r="A1691" s="16"/>
      <c r="B1691" s="19"/>
      <c r="C1691" s="19"/>
      <c r="D1691" s="17"/>
      <c r="E1691" s="18"/>
      <c r="F1691" s="18"/>
    </row>
    <row r="1692" spans="1:6">
      <c r="A1692" s="16"/>
      <c r="B1692" s="19"/>
      <c r="C1692" s="19"/>
      <c r="D1692" s="17"/>
      <c r="E1692" s="18"/>
      <c r="F1692" s="18"/>
    </row>
    <row r="1693" spans="1:6">
      <c r="A1693" s="16"/>
      <c r="B1693" s="19"/>
      <c r="C1693" s="19"/>
      <c r="D1693" s="17"/>
      <c r="E1693" s="18"/>
      <c r="F1693" s="18"/>
    </row>
    <row r="1694" spans="1:6">
      <c r="A1694" s="16"/>
      <c r="B1694" s="19"/>
      <c r="C1694" s="19"/>
      <c r="D1694" s="17"/>
      <c r="E1694" s="18"/>
      <c r="F1694" s="18"/>
    </row>
    <row r="1695" spans="1:6">
      <c r="A1695" s="16"/>
      <c r="B1695" s="19"/>
      <c r="C1695" s="19"/>
      <c r="D1695" s="17"/>
      <c r="E1695" s="18"/>
      <c r="F1695" s="18"/>
    </row>
    <row r="1696" spans="1:6">
      <c r="A1696" s="16"/>
      <c r="B1696" s="19"/>
      <c r="C1696" s="19"/>
      <c r="D1696" s="17"/>
      <c r="E1696" s="18"/>
      <c r="F1696" s="18"/>
    </row>
    <row r="1697" spans="1:6">
      <c r="A1697" s="16"/>
      <c r="B1697" s="19"/>
      <c r="C1697" s="19"/>
      <c r="D1697" s="17"/>
      <c r="E1697" s="18"/>
      <c r="F1697" s="18"/>
    </row>
    <row r="1698" spans="1:6">
      <c r="A1698" s="16"/>
      <c r="B1698" s="19"/>
      <c r="C1698" s="19"/>
      <c r="D1698" s="17"/>
      <c r="E1698" s="18"/>
      <c r="F1698" s="18"/>
    </row>
    <row r="1699" spans="1:6">
      <c r="A1699" s="16"/>
      <c r="B1699" s="19"/>
      <c r="C1699" s="19"/>
      <c r="D1699" s="17"/>
      <c r="E1699" s="18"/>
      <c r="F1699" s="18"/>
    </row>
    <row r="1700" spans="1:6">
      <c r="A1700" s="16"/>
      <c r="B1700" s="19"/>
      <c r="C1700" s="19"/>
      <c r="D1700" s="17"/>
      <c r="E1700" s="18"/>
      <c r="F1700" s="18"/>
    </row>
    <row r="1701" spans="1:6">
      <c r="A1701" s="16"/>
      <c r="B1701" s="19"/>
      <c r="C1701" s="19"/>
      <c r="D1701" s="17"/>
      <c r="E1701" s="18"/>
      <c r="F1701" s="18"/>
    </row>
    <row r="1702" spans="1:6">
      <c r="A1702" s="16"/>
      <c r="B1702" s="19"/>
      <c r="C1702" s="19"/>
      <c r="D1702" s="17"/>
      <c r="E1702" s="18"/>
      <c r="F1702" s="18"/>
    </row>
    <row r="1703" spans="1:6">
      <c r="A1703" s="16"/>
      <c r="B1703" s="19"/>
      <c r="C1703" s="19"/>
      <c r="D1703" s="17"/>
      <c r="E1703" s="18"/>
      <c r="F1703" s="18"/>
    </row>
    <row r="1704" spans="1:6">
      <c r="A1704" s="16"/>
      <c r="B1704" s="19"/>
      <c r="C1704" s="19"/>
      <c r="D1704" s="17"/>
      <c r="E1704" s="18"/>
      <c r="F1704" s="18"/>
    </row>
    <row r="1705" spans="1:6">
      <c r="A1705" s="16"/>
      <c r="B1705" s="19"/>
      <c r="C1705" s="19"/>
      <c r="D1705" s="17"/>
      <c r="E1705" s="18"/>
      <c r="F1705" s="18"/>
    </row>
    <row r="1706" spans="1:6">
      <c r="A1706" s="16"/>
      <c r="B1706" s="19"/>
      <c r="C1706" s="19"/>
      <c r="D1706" s="17"/>
      <c r="E1706" s="18"/>
      <c r="F1706" s="18"/>
    </row>
    <row r="1707" spans="1:6">
      <c r="A1707" s="16"/>
      <c r="B1707" s="19"/>
      <c r="C1707" s="19"/>
      <c r="D1707" s="17"/>
      <c r="E1707" s="18"/>
      <c r="F1707" s="18"/>
    </row>
    <row r="1708" spans="1:6">
      <c r="A1708" s="16"/>
      <c r="B1708" s="19"/>
      <c r="C1708" s="19"/>
      <c r="D1708" s="17"/>
      <c r="E1708" s="18"/>
      <c r="F1708" s="18"/>
    </row>
    <row r="1709" spans="1:6">
      <c r="A1709" s="16"/>
      <c r="B1709" s="19"/>
      <c r="C1709" s="19"/>
      <c r="D1709" s="17"/>
      <c r="E1709" s="18"/>
      <c r="F1709" s="18"/>
    </row>
    <row r="1710" spans="1:6">
      <c r="A1710" s="16"/>
      <c r="B1710" s="19"/>
      <c r="C1710" s="19"/>
      <c r="D1710" s="17"/>
      <c r="E1710" s="18"/>
      <c r="F1710" s="18"/>
    </row>
    <row r="1711" spans="1:6">
      <c r="A1711" s="16"/>
      <c r="B1711" s="19"/>
      <c r="C1711" s="19"/>
      <c r="D1711" s="17"/>
      <c r="E1711" s="18"/>
      <c r="F1711" s="18"/>
    </row>
    <row r="1712" spans="1:6">
      <c r="A1712" s="16"/>
      <c r="B1712" s="19"/>
      <c r="C1712" s="19"/>
      <c r="D1712" s="17"/>
      <c r="E1712" s="18"/>
      <c r="F1712" s="18"/>
    </row>
    <row r="1713" spans="1:6">
      <c r="A1713" s="16"/>
      <c r="B1713" s="19"/>
      <c r="C1713" s="19"/>
      <c r="D1713" s="17"/>
      <c r="E1713" s="18"/>
      <c r="F1713" s="18"/>
    </row>
    <row r="1714" spans="1:6">
      <c r="A1714" s="16"/>
      <c r="B1714" s="19"/>
      <c r="C1714" s="19"/>
      <c r="D1714" s="17"/>
      <c r="E1714" s="18"/>
      <c r="F1714" s="18"/>
    </row>
    <row r="1715" spans="1:6">
      <c r="A1715" s="16"/>
      <c r="B1715" s="19"/>
      <c r="C1715" s="19"/>
      <c r="D1715" s="17"/>
      <c r="E1715" s="18"/>
      <c r="F1715" s="18"/>
    </row>
    <row r="1716" spans="1:6">
      <c r="A1716" s="16"/>
      <c r="B1716" s="19"/>
      <c r="C1716" s="19"/>
      <c r="D1716" s="17"/>
      <c r="E1716" s="18"/>
      <c r="F1716" s="18"/>
    </row>
    <row r="1717" spans="1:6">
      <c r="A1717" s="16"/>
      <c r="B1717" s="19"/>
      <c r="C1717" s="19"/>
      <c r="D1717" s="17"/>
      <c r="E1717" s="18"/>
      <c r="F1717" s="18"/>
    </row>
    <row r="1718" spans="1:6">
      <c r="A1718" s="16"/>
      <c r="B1718" s="19"/>
      <c r="C1718" s="19"/>
      <c r="D1718" s="17"/>
      <c r="E1718" s="18"/>
      <c r="F1718" s="18"/>
    </row>
    <row r="1719" spans="1:6">
      <c r="A1719" s="16"/>
      <c r="B1719" s="19"/>
      <c r="C1719" s="19"/>
      <c r="D1719" s="17"/>
      <c r="E1719" s="18"/>
      <c r="F1719" s="18"/>
    </row>
    <row r="1720" spans="1:6">
      <c r="A1720" s="16"/>
      <c r="B1720" s="19"/>
      <c r="C1720" s="19"/>
      <c r="D1720" s="17"/>
      <c r="E1720" s="18"/>
      <c r="F1720" s="18"/>
    </row>
    <row r="1721" spans="1:6">
      <c r="A1721" s="16"/>
      <c r="B1721" s="19"/>
      <c r="C1721" s="19"/>
      <c r="D1721" s="17"/>
      <c r="E1721" s="18"/>
      <c r="F1721" s="18"/>
    </row>
    <row r="1722" spans="1:6">
      <c r="A1722" s="16"/>
      <c r="B1722" s="19"/>
      <c r="C1722" s="19"/>
      <c r="D1722" s="17"/>
      <c r="E1722" s="18"/>
      <c r="F1722" s="18"/>
    </row>
    <row r="1723" spans="1:6">
      <c r="A1723" s="16"/>
      <c r="B1723" s="19"/>
      <c r="C1723" s="19"/>
      <c r="D1723" s="17"/>
      <c r="E1723" s="18"/>
      <c r="F1723" s="18"/>
    </row>
    <row r="1724" spans="1:6">
      <c r="A1724" s="16"/>
      <c r="B1724" s="19"/>
      <c r="C1724" s="19"/>
      <c r="D1724" s="17"/>
      <c r="E1724" s="18"/>
      <c r="F1724" s="18"/>
    </row>
    <row r="1725" spans="1:6">
      <c r="A1725" s="16"/>
      <c r="B1725" s="19"/>
      <c r="C1725" s="19"/>
      <c r="D1725" s="17"/>
      <c r="E1725" s="18"/>
      <c r="F1725" s="18"/>
    </row>
    <row r="1726" spans="1:6">
      <c r="A1726" s="16"/>
      <c r="B1726" s="19"/>
      <c r="C1726" s="19"/>
      <c r="D1726" s="17"/>
      <c r="E1726" s="18"/>
      <c r="F1726" s="18"/>
    </row>
    <row r="1727" spans="1:6">
      <c r="A1727" s="16"/>
      <c r="B1727" s="19"/>
      <c r="C1727" s="19"/>
      <c r="D1727" s="17"/>
      <c r="E1727" s="18"/>
      <c r="F1727" s="18"/>
    </row>
    <row r="1728" spans="1:6">
      <c r="A1728" s="16"/>
      <c r="B1728" s="19"/>
      <c r="C1728" s="19"/>
      <c r="D1728" s="17"/>
      <c r="E1728" s="18"/>
      <c r="F1728" s="18"/>
    </row>
    <row r="1729" spans="1:6">
      <c r="A1729" s="16"/>
      <c r="B1729" s="19"/>
      <c r="C1729" s="19"/>
      <c r="D1729" s="17"/>
      <c r="E1729" s="18"/>
      <c r="F1729" s="18"/>
    </row>
    <row r="1730" spans="1:6">
      <c r="A1730" s="16"/>
      <c r="B1730" s="19"/>
      <c r="C1730" s="19"/>
      <c r="D1730" s="17"/>
      <c r="E1730" s="18"/>
      <c r="F1730" s="18"/>
    </row>
    <row r="1731" spans="1:6">
      <c r="A1731" s="16"/>
      <c r="B1731" s="19"/>
      <c r="C1731" s="19"/>
      <c r="D1731" s="17"/>
      <c r="E1731" s="18"/>
      <c r="F1731" s="18"/>
    </row>
    <row r="1732" spans="1:6">
      <c r="A1732" s="16"/>
      <c r="B1732" s="19"/>
      <c r="C1732" s="19"/>
      <c r="D1732" s="17"/>
      <c r="E1732" s="18"/>
      <c r="F1732" s="18"/>
    </row>
    <row r="1733" spans="1:6">
      <c r="A1733" s="16"/>
      <c r="B1733" s="19"/>
      <c r="C1733" s="19"/>
      <c r="D1733" s="17"/>
      <c r="E1733" s="18"/>
      <c r="F1733" s="18"/>
    </row>
    <row r="1734" spans="1:6">
      <c r="A1734" s="16"/>
      <c r="B1734" s="19"/>
      <c r="C1734" s="19"/>
      <c r="D1734" s="17"/>
      <c r="E1734" s="18"/>
      <c r="F1734" s="18"/>
    </row>
    <row r="1735" spans="1:6">
      <c r="A1735" s="16"/>
      <c r="B1735" s="19"/>
      <c r="C1735" s="19"/>
      <c r="D1735" s="17"/>
      <c r="E1735" s="18"/>
      <c r="F1735" s="18"/>
    </row>
    <row r="1736" spans="1:6">
      <c r="A1736" s="16"/>
      <c r="B1736" s="19"/>
      <c r="C1736" s="19"/>
      <c r="D1736" s="17"/>
      <c r="E1736" s="18"/>
      <c r="F1736" s="18"/>
    </row>
    <row r="1737" spans="1:6">
      <c r="A1737" s="16"/>
      <c r="B1737" s="19"/>
      <c r="C1737" s="19"/>
      <c r="D1737" s="17"/>
      <c r="E1737" s="18"/>
      <c r="F1737" s="18"/>
    </row>
    <row r="1738" spans="1:6">
      <c r="A1738" s="16"/>
      <c r="B1738" s="19"/>
      <c r="C1738" s="19"/>
      <c r="D1738" s="17"/>
      <c r="E1738" s="18"/>
      <c r="F1738" s="18"/>
    </row>
    <row r="1739" spans="1:6">
      <c r="A1739" s="16"/>
      <c r="B1739" s="19"/>
      <c r="C1739" s="19"/>
      <c r="D1739" s="17"/>
      <c r="E1739" s="18"/>
      <c r="F1739" s="18"/>
    </row>
    <row r="1740" spans="1:6">
      <c r="A1740" s="16"/>
      <c r="B1740" s="19"/>
      <c r="C1740" s="19"/>
      <c r="D1740" s="17"/>
      <c r="E1740" s="18"/>
      <c r="F1740" s="18"/>
    </row>
    <row r="1741" spans="1:6">
      <c r="A1741" s="16"/>
      <c r="B1741" s="19"/>
      <c r="C1741" s="19"/>
      <c r="D1741" s="17"/>
      <c r="E1741" s="18"/>
      <c r="F1741" s="18"/>
    </row>
    <row r="1742" spans="1:6">
      <c r="A1742" s="16"/>
      <c r="B1742" s="19"/>
      <c r="C1742" s="19"/>
      <c r="D1742" s="17"/>
      <c r="E1742" s="18"/>
      <c r="F1742" s="18"/>
    </row>
    <row r="1743" spans="1:6">
      <c r="A1743" s="16"/>
      <c r="B1743" s="19"/>
      <c r="C1743" s="19"/>
      <c r="D1743" s="17"/>
      <c r="E1743" s="18"/>
      <c r="F1743" s="18"/>
    </row>
    <row r="1744" spans="1:6">
      <c r="A1744" s="16"/>
      <c r="B1744" s="19"/>
      <c r="C1744" s="19"/>
      <c r="D1744" s="17"/>
      <c r="E1744" s="18"/>
      <c r="F1744" s="18"/>
    </row>
    <row r="1745" spans="1:6">
      <c r="A1745" s="16"/>
      <c r="B1745" s="19"/>
      <c r="C1745" s="19"/>
      <c r="D1745" s="17"/>
      <c r="E1745" s="18"/>
      <c r="F1745" s="18"/>
    </row>
    <row r="1746" spans="1:6">
      <c r="A1746" s="16"/>
      <c r="B1746" s="19"/>
      <c r="C1746" s="19"/>
      <c r="D1746" s="17"/>
      <c r="E1746" s="18"/>
      <c r="F1746" s="18"/>
    </row>
    <row r="1747" spans="1:6">
      <c r="A1747" s="16"/>
      <c r="B1747" s="19"/>
      <c r="C1747" s="19"/>
      <c r="D1747" s="17"/>
      <c r="E1747" s="18"/>
      <c r="F1747" s="18"/>
    </row>
    <row r="1748" spans="1:6">
      <c r="A1748" s="16"/>
      <c r="B1748" s="19"/>
      <c r="C1748" s="19"/>
      <c r="D1748" s="17"/>
      <c r="E1748" s="18"/>
      <c r="F1748" s="18"/>
    </row>
    <row r="1749" spans="1:6">
      <c r="A1749" s="16"/>
      <c r="B1749" s="19"/>
      <c r="C1749" s="19"/>
      <c r="D1749" s="17"/>
      <c r="E1749" s="18"/>
      <c r="F1749" s="18"/>
    </row>
    <row r="1750" spans="1:6">
      <c r="A1750" s="16"/>
      <c r="B1750" s="19"/>
      <c r="C1750" s="19"/>
      <c r="D1750" s="17"/>
      <c r="E1750" s="18"/>
      <c r="F1750" s="18"/>
    </row>
    <row r="1751" spans="1:6">
      <c r="A1751" s="16"/>
      <c r="B1751" s="19"/>
      <c r="C1751" s="19"/>
      <c r="D1751" s="17"/>
      <c r="E1751" s="18"/>
      <c r="F1751" s="18"/>
    </row>
    <row r="1752" spans="1:6">
      <c r="A1752" s="16"/>
      <c r="B1752" s="19"/>
      <c r="C1752" s="19"/>
      <c r="D1752" s="17"/>
      <c r="E1752" s="18"/>
      <c r="F1752" s="18"/>
    </row>
    <row r="1753" spans="1:6">
      <c r="A1753" s="16"/>
      <c r="B1753" s="19"/>
      <c r="C1753" s="19"/>
      <c r="D1753" s="17"/>
      <c r="E1753" s="18"/>
      <c r="F1753" s="18"/>
    </row>
    <row r="1754" spans="1:6">
      <c r="A1754" s="16"/>
      <c r="B1754" s="19"/>
      <c r="C1754" s="19"/>
      <c r="D1754" s="17"/>
      <c r="E1754" s="18"/>
      <c r="F1754" s="18"/>
    </row>
    <row r="1755" spans="1:6">
      <c r="A1755" s="16"/>
      <c r="B1755" s="19"/>
      <c r="C1755" s="19"/>
      <c r="D1755" s="17"/>
      <c r="E1755" s="18"/>
      <c r="F1755" s="18"/>
    </row>
    <row r="1756" spans="1:6">
      <c r="A1756" s="16"/>
      <c r="B1756" s="19"/>
      <c r="C1756" s="19"/>
      <c r="D1756" s="17"/>
      <c r="E1756" s="18"/>
      <c r="F1756" s="18"/>
    </row>
    <row r="1757" spans="1:6">
      <c r="A1757" s="16"/>
      <c r="B1757" s="19"/>
      <c r="C1757" s="19"/>
      <c r="D1757" s="17"/>
      <c r="E1757" s="18"/>
      <c r="F1757" s="18"/>
    </row>
    <row r="1758" spans="1:6">
      <c r="A1758" s="16"/>
      <c r="B1758" s="19"/>
      <c r="C1758" s="19"/>
      <c r="D1758" s="17"/>
      <c r="E1758" s="18"/>
      <c r="F1758" s="18"/>
    </row>
    <row r="1759" spans="1:6">
      <c r="A1759" s="16"/>
      <c r="B1759" s="19"/>
      <c r="C1759" s="19"/>
      <c r="D1759" s="17"/>
      <c r="E1759" s="18"/>
      <c r="F1759" s="18"/>
    </row>
    <row r="1760" spans="1:6">
      <c r="A1760" s="16"/>
      <c r="B1760" s="19"/>
      <c r="C1760" s="19"/>
      <c r="D1760" s="17"/>
      <c r="E1760" s="18"/>
      <c r="F1760" s="18"/>
    </row>
    <row r="1761" spans="1:6">
      <c r="A1761" s="16"/>
      <c r="B1761" s="19"/>
      <c r="C1761" s="19"/>
      <c r="D1761" s="17"/>
      <c r="E1761" s="18"/>
      <c r="F1761" s="18"/>
    </row>
    <row r="1762" spans="1:6">
      <c r="A1762" s="16"/>
      <c r="B1762" s="19"/>
      <c r="C1762" s="19"/>
      <c r="D1762" s="17"/>
      <c r="E1762" s="18"/>
      <c r="F1762" s="18"/>
    </row>
    <row r="1763" spans="1:6">
      <c r="A1763" s="16"/>
      <c r="B1763" s="19"/>
      <c r="C1763" s="19"/>
      <c r="D1763" s="17"/>
      <c r="E1763" s="18"/>
      <c r="F1763" s="18"/>
    </row>
    <row r="1764" spans="1:6">
      <c r="A1764" s="16"/>
      <c r="B1764" s="19"/>
      <c r="C1764" s="19"/>
      <c r="D1764" s="17"/>
      <c r="E1764" s="18"/>
      <c r="F1764" s="18"/>
    </row>
    <row r="1765" spans="1:6">
      <c r="A1765" s="16"/>
      <c r="B1765" s="19"/>
      <c r="C1765" s="19"/>
      <c r="D1765" s="17"/>
      <c r="E1765" s="18"/>
      <c r="F1765" s="18"/>
    </row>
    <row r="1766" spans="1:6">
      <c r="A1766" s="16"/>
      <c r="B1766" s="19"/>
      <c r="C1766" s="19"/>
      <c r="D1766" s="17"/>
      <c r="E1766" s="18"/>
      <c r="F1766" s="18"/>
    </row>
    <row r="1767" spans="1:6">
      <c r="A1767" s="16"/>
      <c r="B1767" s="19"/>
      <c r="C1767" s="19"/>
      <c r="D1767" s="17"/>
      <c r="E1767" s="18"/>
      <c r="F1767" s="18"/>
    </row>
    <row r="1768" spans="1:6">
      <c r="A1768" s="16"/>
      <c r="B1768" s="19"/>
      <c r="C1768" s="19"/>
      <c r="D1768" s="17"/>
      <c r="E1768" s="18"/>
      <c r="F1768" s="18"/>
    </row>
    <row r="1769" spans="1:6">
      <c r="A1769" s="16"/>
      <c r="B1769" s="19"/>
      <c r="C1769" s="19"/>
      <c r="D1769" s="17"/>
      <c r="E1769" s="18"/>
      <c r="F1769" s="18"/>
    </row>
    <row r="1770" spans="1:6">
      <c r="A1770" s="16"/>
      <c r="B1770" s="19"/>
      <c r="C1770" s="19"/>
      <c r="D1770" s="17"/>
      <c r="E1770" s="18"/>
      <c r="F1770" s="18"/>
    </row>
    <row r="1771" spans="1:6">
      <c r="A1771" s="16"/>
      <c r="B1771" s="19"/>
      <c r="C1771" s="19"/>
      <c r="D1771" s="17"/>
      <c r="E1771" s="18"/>
      <c r="F1771" s="18"/>
    </row>
    <row r="1772" spans="1:6">
      <c r="A1772" s="16"/>
      <c r="B1772" s="19"/>
      <c r="C1772" s="19"/>
      <c r="D1772" s="17"/>
      <c r="E1772" s="18"/>
      <c r="F1772" s="18"/>
    </row>
    <row r="1773" spans="1:6">
      <c r="A1773" s="16"/>
      <c r="B1773" s="19"/>
      <c r="C1773" s="19"/>
      <c r="D1773" s="17"/>
      <c r="E1773" s="18"/>
      <c r="F1773" s="18"/>
    </row>
    <row r="1774" spans="1:6">
      <c r="A1774" s="16"/>
      <c r="B1774" s="19"/>
      <c r="C1774" s="19"/>
      <c r="D1774" s="17"/>
      <c r="E1774" s="18"/>
      <c r="F1774" s="18"/>
    </row>
    <row r="1775" spans="1:6">
      <c r="A1775" s="16"/>
      <c r="B1775" s="19"/>
      <c r="C1775" s="19"/>
      <c r="D1775" s="17"/>
      <c r="E1775" s="18"/>
      <c r="F1775" s="18"/>
    </row>
    <row r="1776" spans="1:6">
      <c r="A1776" s="16"/>
      <c r="B1776" s="19"/>
      <c r="C1776" s="19"/>
      <c r="D1776" s="17"/>
      <c r="E1776" s="18"/>
      <c r="F1776" s="18"/>
    </row>
    <row r="1777" spans="1:6">
      <c r="A1777" s="16"/>
      <c r="B1777" s="19"/>
      <c r="C1777" s="19"/>
      <c r="D1777" s="17"/>
      <c r="E1777" s="18"/>
      <c r="F1777" s="18"/>
    </row>
    <row r="1778" spans="1:6">
      <c r="A1778" s="16"/>
      <c r="B1778" s="19"/>
      <c r="C1778" s="19"/>
      <c r="D1778" s="17"/>
      <c r="E1778" s="18"/>
      <c r="F1778" s="18"/>
    </row>
    <row r="1779" spans="1:6">
      <c r="A1779" s="16"/>
      <c r="B1779" s="19"/>
      <c r="C1779" s="19"/>
      <c r="D1779" s="17"/>
      <c r="E1779" s="18"/>
      <c r="F1779" s="18"/>
    </row>
    <row r="1780" spans="1:6">
      <c r="A1780" s="16"/>
      <c r="B1780" s="19"/>
      <c r="C1780" s="19"/>
      <c r="D1780" s="17"/>
      <c r="E1780" s="18"/>
      <c r="F1780" s="18"/>
    </row>
    <row r="1781" spans="1:6">
      <c r="A1781" s="16"/>
      <c r="B1781" s="19"/>
      <c r="C1781" s="19"/>
      <c r="D1781" s="17"/>
      <c r="E1781" s="18"/>
      <c r="F1781" s="18"/>
    </row>
    <row r="1782" spans="1:6">
      <c r="A1782" s="16"/>
      <c r="B1782" s="19"/>
      <c r="C1782" s="19"/>
      <c r="D1782" s="17"/>
      <c r="E1782" s="18"/>
      <c r="F1782" s="18"/>
    </row>
    <row r="1783" spans="1:6">
      <c r="A1783" s="16"/>
      <c r="B1783" s="19"/>
      <c r="C1783" s="19"/>
      <c r="D1783" s="17"/>
      <c r="E1783" s="18"/>
      <c r="F1783" s="18"/>
    </row>
    <row r="1784" spans="1:6">
      <c r="A1784" s="16"/>
      <c r="B1784" s="19"/>
      <c r="C1784" s="19"/>
      <c r="D1784" s="17"/>
      <c r="E1784" s="18"/>
      <c r="F1784" s="18"/>
    </row>
    <row r="1785" spans="1:6">
      <c r="A1785" s="16"/>
      <c r="B1785" s="19"/>
      <c r="C1785" s="19"/>
      <c r="D1785" s="17"/>
      <c r="E1785" s="18"/>
      <c r="F1785" s="18"/>
    </row>
    <row r="1786" spans="1:6">
      <c r="A1786" s="16"/>
      <c r="B1786" s="19"/>
      <c r="C1786" s="19"/>
      <c r="D1786" s="17"/>
      <c r="E1786" s="18"/>
      <c r="F1786" s="18"/>
    </row>
    <row r="1787" spans="1:6">
      <c r="A1787" s="16"/>
      <c r="B1787" s="19"/>
      <c r="C1787" s="19"/>
      <c r="D1787" s="17"/>
      <c r="E1787" s="18"/>
      <c r="F1787" s="18"/>
    </row>
    <row r="1788" spans="1:6">
      <c r="A1788" s="16"/>
      <c r="B1788" s="19"/>
      <c r="C1788" s="19"/>
      <c r="D1788" s="17"/>
      <c r="E1788" s="18"/>
      <c r="F1788" s="18"/>
    </row>
    <row r="1789" spans="1:6">
      <c r="A1789" s="16"/>
      <c r="B1789" s="19"/>
      <c r="C1789" s="19"/>
      <c r="D1789" s="17"/>
      <c r="E1789" s="18"/>
      <c r="F1789" s="18"/>
    </row>
    <row r="1790" spans="1:6">
      <c r="A1790" s="16"/>
      <c r="B1790" s="19"/>
      <c r="C1790" s="19"/>
      <c r="D1790" s="17"/>
      <c r="E1790" s="18"/>
      <c r="F1790" s="18"/>
    </row>
    <row r="1791" spans="1:6">
      <c r="A1791" s="16"/>
      <c r="B1791" s="19"/>
      <c r="C1791" s="19"/>
      <c r="D1791" s="17"/>
      <c r="E1791" s="18"/>
      <c r="F1791" s="18"/>
    </row>
    <row r="1792" spans="1:6">
      <c r="A1792" s="16"/>
      <c r="B1792" s="19"/>
      <c r="C1792" s="19"/>
      <c r="D1792" s="17"/>
      <c r="E1792" s="18"/>
      <c r="F1792" s="18"/>
    </row>
    <row r="1793" spans="1:6">
      <c r="A1793" s="16"/>
      <c r="B1793" s="19"/>
      <c r="C1793" s="19"/>
      <c r="D1793" s="17"/>
      <c r="E1793" s="18"/>
      <c r="F1793" s="18"/>
    </row>
    <row r="1794" spans="1:6">
      <c r="A1794" s="16"/>
      <c r="B1794" s="19"/>
      <c r="C1794" s="19"/>
      <c r="D1794" s="17"/>
      <c r="E1794" s="18"/>
      <c r="F1794" s="18"/>
    </row>
    <row r="1795" spans="1:6">
      <c r="A1795" s="16"/>
      <c r="B1795" s="19"/>
      <c r="C1795" s="19"/>
      <c r="D1795" s="17"/>
      <c r="E1795" s="18"/>
      <c r="F1795" s="18"/>
    </row>
    <row r="1796" spans="1:6">
      <c r="A1796" s="16"/>
      <c r="B1796" s="19"/>
      <c r="C1796" s="19"/>
      <c r="D1796" s="17"/>
      <c r="E1796" s="18"/>
      <c r="F1796" s="18"/>
    </row>
    <row r="1797" spans="1:6">
      <c r="A1797" s="16"/>
      <c r="B1797" s="19"/>
      <c r="C1797" s="19"/>
      <c r="D1797" s="17"/>
      <c r="E1797" s="18"/>
      <c r="F1797" s="18"/>
    </row>
    <row r="1798" spans="1:6">
      <c r="A1798" s="16"/>
      <c r="B1798" s="19"/>
      <c r="C1798" s="19"/>
      <c r="D1798" s="17"/>
      <c r="E1798" s="18"/>
      <c r="F1798" s="18"/>
    </row>
    <row r="1799" spans="1:6">
      <c r="A1799" s="16"/>
      <c r="B1799" s="19"/>
      <c r="C1799" s="19"/>
      <c r="D1799" s="17"/>
      <c r="E1799" s="18"/>
      <c r="F1799" s="18"/>
    </row>
    <row r="1800" spans="1:6">
      <c r="A1800" s="16"/>
      <c r="B1800" s="19"/>
      <c r="C1800" s="19"/>
      <c r="D1800" s="17"/>
      <c r="E1800" s="18"/>
      <c r="F1800" s="18"/>
    </row>
    <row r="1801" spans="1:6">
      <c r="A1801" s="16"/>
      <c r="B1801" s="19"/>
      <c r="C1801" s="19"/>
      <c r="D1801" s="17"/>
      <c r="E1801" s="18"/>
      <c r="F1801" s="18"/>
    </row>
    <row r="1802" spans="1:6">
      <c r="A1802" s="16"/>
      <c r="B1802" s="19"/>
      <c r="C1802" s="19"/>
      <c r="D1802" s="17"/>
      <c r="E1802" s="18"/>
      <c r="F1802" s="18"/>
    </row>
    <row r="1803" spans="1:6">
      <c r="A1803" s="16"/>
      <c r="B1803" s="19"/>
      <c r="C1803" s="19"/>
      <c r="D1803" s="17"/>
      <c r="E1803" s="18"/>
      <c r="F1803" s="18"/>
    </row>
    <row r="1804" spans="1:6">
      <c r="A1804" s="16"/>
      <c r="B1804" s="19"/>
      <c r="C1804" s="19"/>
      <c r="D1804" s="17"/>
      <c r="E1804" s="18"/>
      <c r="F1804" s="18"/>
    </row>
    <row r="1805" spans="1:6">
      <c r="A1805" s="16"/>
      <c r="B1805" s="19"/>
      <c r="C1805" s="19"/>
      <c r="D1805" s="17"/>
      <c r="E1805" s="18"/>
      <c r="F1805" s="18"/>
    </row>
    <row r="1806" spans="1:6">
      <c r="A1806" s="16"/>
      <c r="B1806" s="19"/>
      <c r="C1806" s="19"/>
      <c r="D1806" s="17"/>
      <c r="E1806" s="18"/>
      <c r="F1806" s="18"/>
    </row>
    <row r="1807" spans="1:6">
      <c r="A1807" s="16"/>
      <c r="B1807" s="19"/>
      <c r="C1807" s="19"/>
      <c r="D1807" s="17"/>
      <c r="E1807" s="18"/>
      <c r="F1807" s="18"/>
    </row>
    <row r="1808" spans="1:6">
      <c r="A1808" s="16"/>
      <c r="B1808" s="19"/>
      <c r="C1808" s="19"/>
      <c r="D1808" s="17"/>
      <c r="E1808" s="18"/>
      <c r="F1808" s="18"/>
    </row>
    <row r="1809" spans="1:6">
      <c r="A1809" s="16"/>
      <c r="B1809" s="19"/>
      <c r="C1809" s="19"/>
      <c r="D1809" s="17"/>
      <c r="E1809" s="18"/>
      <c r="F1809" s="18"/>
    </row>
    <row r="1810" spans="1:6">
      <c r="A1810" s="16"/>
      <c r="B1810" s="19"/>
      <c r="C1810" s="19"/>
      <c r="D1810" s="17"/>
      <c r="E1810" s="18"/>
      <c r="F1810" s="18"/>
    </row>
    <row r="1811" spans="1:6">
      <c r="A1811" s="16"/>
      <c r="B1811" s="19"/>
      <c r="C1811" s="19"/>
      <c r="D1811" s="17"/>
      <c r="E1811" s="18"/>
      <c r="F1811" s="18"/>
    </row>
    <row r="1812" spans="1:6">
      <c r="A1812" s="16"/>
      <c r="B1812" s="19"/>
      <c r="C1812" s="19"/>
      <c r="D1812" s="17"/>
      <c r="E1812" s="18"/>
      <c r="F1812" s="18"/>
    </row>
    <row r="1813" spans="1:6">
      <c r="A1813" s="16"/>
      <c r="B1813" s="19"/>
      <c r="C1813" s="19"/>
      <c r="D1813" s="17"/>
      <c r="E1813" s="18"/>
      <c r="F1813" s="18"/>
    </row>
    <row r="1814" spans="1:6">
      <c r="A1814" s="16"/>
      <c r="B1814" s="19"/>
      <c r="C1814" s="19"/>
      <c r="D1814" s="17"/>
      <c r="E1814" s="18"/>
      <c r="F1814" s="18"/>
    </row>
    <row r="1815" spans="1:6">
      <c r="A1815" s="16"/>
      <c r="B1815" s="19"/>
      <c r="C1815" s="19"/>
      <c r="D1815" s="17"/>
      <c r="E1815" s="18"/>
      <c r="F1815" s="18"/>
    </row>
    <row r="1816" spans="1:6">
      <c r="A1816" s="16"/>
      <c r="B1816" s="19"/>
      <c r="C1816" s="19"/>
      <c r="D1816" s="17"/>
      <c r="E1816" s="18"/>
      <c r="F1816" s="18"/>
    </row>
    <row r="1817" spans="1:6">
      <c r="A1817" s="16"/>
      <c r="B1817" s="19"/>
      <c r="C1817" s="19"/>
      <c r="D1817" s="17"/>
      <c r="E1817" s="18"/>
      <c r="F1817" s="18"/>
    </row>
    <row r="1818" spans="1:6">
      <c r="A1818" s="16"/>
      <c r="B1818" s="19"/>
      <c r="C1818" s="19"/>
      <c r="D1818" s="17"/>
      <c r="E1818" s="18"/>
      <c r="F1818" s="18"/>
    </row>
    <row r="1819" spans="1:6">
      <c r="A1819" s="16"/>
      <c r="B1819" s="19"/>
      <c r="C1819" s="19"/>
      <c r="D1819" s="17"/>
      <c r="E1819" s="18"/>
      <c r="F1819" s="18"/>
    </row>
    <row r="1820" spans="1:6">
      <c r="A1820" s="16"/>
      <c r="B1820" s="19"/>
      <c r="C1820" s="19"/>
      <c r="D1820" s="17"/>
      <c r="E1820" s="18"/>
      <c r="F1820" s="18"/>
    </row>
    <row r="1821" spans="1:6">
      <c r="A1821" s="16"/>
      <c r="B1821" s="19"/>
      <c r="C1821" s="19"/>
      <c r="D1821" s="17"/>
      <c r="E1821" s="18"/>
      <c r="F1821" s="18"/>
    </row>
    <row r="1822" spans="1:6">
      <c r="A1822" s="16"/>
      <c r="B1822" s="19"/>
      <c r="C1822" s="19"/>
      <c r="D1822" s="17"/>
      <c r="E1822" s="18"/>
      <c r="F1822" s="18"/>
    </row>
    <row r="1823" spans="1:6">
      <c r="A1823" s="16"/>
      <c r="B1823" s="19"/>
      <c r="C1823" s="19"/>
      <c r="D1823" s="17"/>
      <c r="E1823" s="18"/>
      <c r="F1823" s="18"/>
    </row>
    <row r="1824" spans="1:6">
      <c r="A1824" s="16"/>
      <c r="B1824" s="19"/>
      <c r="C1824" s="19"/>
      <c r="D1824" s="17"/>
      <c r="E1824" s="18"/>
      <c r="F1824" s="18"/>
    </row>
    <row r="1825" spans="1:6">
      <c r="A1825" s="16"/>
      <c r="B1825" s="19"/>
      <c r="C1825" s="19"/>
      <c r="D1825" s="17"/>
      <c r="E1825" s="18"/>
      <c r="F1825" s="18"/>
    </row>
    <row r="1826" spans="1:6">
      <c r="A1826" s="16"/>
      <c r="B1826" s="19"/>
      <c r="C1826" s="19"/>
      <c r="D1826" s="17"/>
      <c r="E1826" s="18"/>
      <c r="F1826" s="18"/>
    </row>
    <row r="1827" spans="1:6">
      <c r="A1827" s="16"/>
      <c r="B1827" s="19"/>
      <c r="C1827" s="19"/>
      <c r="D1827" s="17"/>
      <c r="E1827" s="18"/>
      <c r="F1827" s="18"/>
    </row>
    <row r="1828" spans="1:6">
      <c r="A1828" s="16"/>
      <c r="B1828" s="19"/>
      <c r="C1828" s="19"/>
      <c r="D1828" s="17"/>
      <c r="E1828" s="18"/>
      <c r="F1828" s="18"/>
    </row>
    <row r="1829" spans="1:6">
      <c r="A1829" s="16"/>
      <c r="B1829" s="19"/>
      <c r="C1829" s="19"/>
      <c r="D1829" s="17"/>
      <c r="E1829" s="18"/>
      <c r="F1829" s="18"/>
    </row>
    <row r="1830" spans="1:6">
      <c r="A1830" s="16"/>
      <c r="B1830" s="19"/>
      <c r="C1830" s="19"/>
      <c r="D1830" s="17"/>
      <c r="E1830" s="18"/>
      <c r="F1830" s="18"/>
    </row>
    <row r="1831" spans="1:6">
      <c r="A1831" s="16"/>
      <c r="B1831" s="19"/>
      <c r="C1831" s="19"/>
      <c r="D1831" s="17"/>
      <c r="E1831" s="18"/>
      <c r="F1831" s="18"/>
    </row>
    <row r="1832" spans="1:6">
      <c r="A1832" s="16"/>
      <c r="B1832" s="19"/>
      <c r="C1832" s="19"/>
      <c r="D1832" s="17"/>
      <c r="E1832" s="18"/>
      <c r="F1832" s="18"/>
    </row>
    <row r="1833" spans="1:6">
      <c r="A1833" s="16"/>
      <c r="B1833" s="19"/>
      <c r="C1833" s="19"/>
      <c r="D1833" s="17"/>
      <c r="E1833" s="18"/>
      <c r="F1833" s="18"/>
    </row>
    <row r="1834" spans="1:6">
      <c r="A1834" s="16"/>
      <c r="B1834" s="19"/>
      <c r="C1834" s="19"/>
      <c r="D1834" s="17"/>
      <c r="E1834" s="18"/>
      <c r="F1834" s="18"/>
    </row>
    <row r="1835" spans="1:6">
      <c r="A1835" s="16"/>
      <c r="B1835" s="19"/>
      <c r="C1835" s="19"/>
      <c r="D1835" s="17"/>
      <c r="E1835" s="18"/>
      <c r="F1835" s="18"/>
    </row>
    <row r="1836" spans="1:6">
      <c r="A1836" s="16"/>
      <c r="B1836" s="19"/>
      <c r="C1836" s="19"/>
      <c r="D1836" s="17"/>
      <c r="E1836" s="18"/>
      <c r="F1836" s="18"/>
    </row>
    <row r="1837" spans="1:6">
      <c r="A1837" s="16"/>
      <c r="B1837" s="19"/>
      <c r="C1837" s="19"/>
      <c r="D1837" s="17"/>
      <c r="E1837" s="18"/>
      <c r="F1837" s="18"/>
    </row>
    <row r="1838" spans="1:6">
      <c r="A1838" s="16"/>
      <c r="B1838" s="19"/>
      <c r="C1838" s="19"/>
      <c r="D1838" s="17"/>
      <c r="E1838" s="18"/>
      <c r="F1838" s="18"/>
    </row>
    <row r="1839" spans="1:6">
      <c r="A1839" s="16"/>
      <c r="B1839" s="19"/>
      <c r="C1839" s="19"/>
      <c r="D1839" s="17"/>
      <c r="E1839" s="18"/>
      <c r="F1839" s="18"/>
    </row>
    <row r="1840" spans="1:6">
      <c r="A1840" s="16"/>
      <c r="B1840" s="19"/>
      <c r="C1840" s="19"/>
      <c r="D1840" s="17"/>
      <c r="E1840" s="18"/>
      <c r="F1840" s="18"/>
    </row>
    <row r="1841" spans="1:6">
      <c r="A1841" s="16"/>
      <c r="B1841" s="19"/>
      <c r="C1841" s="19"/>
      <c r="D1841" s="17"/>
      <c r="E1841" s="18"/>
      <c r="F1841" s="18"/>
    </row>
    <row r="1842" spans="1:6">
      <c r="A1842" s="16"/>
      <c r="B1842" s="19"/>
      <c r="C1842" s="19"/>
      <c r="D1842" s="17"/>
      <c r="E1842" s="18"/>
      <c r="F1842" s="18"/>
    </row>
    <row r="1843" spans="1:6">
      <c r="A1843" s="16"/>
      <c r="B1843" s="19"/>
      <c r="C1843" s="19"/>
      <c r="D1843" s="17"/>
      <c r="E1843" s="18"/>
      <c r="F1843" s="18"/>
    </row>
    <row r="1844" spans="1:6">
      <c r="A1844" s="16"/>
      <c r="B1844" s="19"/>
      <c r="C1844" s="19"/>
      <c r="D1844" s="17"/>
      <c r="E1844" s="18"/>
      <c r="F1844" s="18"/>
    </row>
    <row r="1845" spans="1:6">
      <c r="A1845" s="16"/>
      <c r="B1845" s="19"/>
      <c r="C1845" s="19"/>
      <c r="D1845" s="17"/>
      <c r="E1845" s="18"/>
      <c r="F1845" s="18"/>
    </row>
    <row r="1846" spans="1:6">
      <c r="A1846" s="16"/>
      <c r="B1846" s="19"/>
      <c r="C1846" s="19"/>
      <c r="D1846" s="17"/>
      <c r="E1846" s="18"/>
      <c r="F1846" s="18"/>
    </row>
    <row r="1847" spans="1:6">
      <c r="A1847" s="16"/>
      <c r="B1847" s="19"/>
      <c r="C1847" s="19"/>
      <c r="D1847" s="17"/>
      <c r="E1847" s="18"/>
      <c r="F1847" s="18"/>
    </row>
    <row r="1848" spans="1:6">
      <c r="A1848" s="16"/>
      <c r="B1848" s="19"/>
      <c r="C1848" s="19"/>
      <c r="D1848" s="17"/>
      <c r="E1848" s="18"/>
      <c r="F1848" s="18"/>
    </row>
    <row r="1849" spans="1:6">
      <c r="A1849" s="16"/>
      <c r="B1849" s="19"/>
      <c r="C1849" s="19"/>
      <c r="D1849" s="17"/>
      <c r="E1849" s="18"/>
      <c r="F1849" s="18"/>
    </row>
    <row r="1850" spans="1:6">
      <c r="A1850" s="16"/>
      <c r="B1850" s="19"/>
      <c r="C1850" s="19"/>
      <c r="D1850" s="17"/>
      <c r="E1850" s="18"/>
      <c r="F1850" s="18"/>
    </row>
    <row r="1851" spans="1:6">
      <c r="A1851" s="16"/>
      <c r="B1851" s="19"/>
      <c r="C1851" s="19"/>
      <c r="D1851" s="17"/>
      <c r="E1851" s="18"/>
      <c r="F1851" s="18"/>
    </row>
    <row r="1852" spans="1:6">
      <c r="A1852" s="16"/>
      <c r="B1852" s="19"/>
      <c r="C1852" s="19"/>
      <c r="D1852" s="17"/>
      <c r="E1852" s="18"/>
      <c r="F1852" s="18"/>
    </row>
    <row r="1853" spans="1:6">
      <c r="A1853" s="16"/>
      <c r="B1853" s="19"/>
      <c r="C1853" s="19"/>
      <c r="D1853" s="17"/>
      <c r="E1853" s="18"/>
      <c r="F1853" s="18"/>
    </row>
    <row r="1854" spans="1:6">
      <c r="A1854" s="16"/>
      <c r="B1854" s="19"/>
      <c r="C1854" s="19"/>
      <c r="D1854" s="17"/>
      <c r="E1854" s="18"/>
      <c r="F1854" s="18"/>
    </row>
    <row r="1855" spans="1:6">
      <c r="A1855" s="16"/>
      <c r="B1855" s="19"/>
      <c r="C1855" s="19"/>
      <c r="D1855" s="17"/>
      <c r="E1855" s="18"/>
      <c r="F1855" s="18"/>
    </row>
    <row r="1856" spans="1:6">
      <c r="A1856" s="16"/>
      <c r="B1856" s="19"/>
      <c r="C1856" s="19"/>
      <c r="D1856" s="17"/>
      <c r="E1856" s="18"/>
      <c r="F1856" s="18"/>
    </row>
    <row r="1857" spans="1:6">
      <c r="A1857" s="16"/>
      <c r="B1857" s="19"/>
      <c r="C1857" s="19"/>
      <c r="D1857" s="17"/>
      <c r="E1857" s="18"/>
      <c r="F1857" s="18"/>
    </row>
    <row r="1858" spans="1:6">
      <c r="A1858" s="16"/>
      <c r="B1858" s="19"/>
      <c r="C1858" s="19"/>
      <c r="D1858" s="17"/>
      <c r="E1858" s="18"/>
      <c r="F1858" s="18"/>
    </row>
    <row r="1859" spans="1:6">
      <c r="A1859" s="16"/>
      <c r="B1859" s="19"/>
      <c r="C1859" s="19"/>
      <c r="D1859" s="17"/>
      <c r="E1859" s="18"/>
      <c r="F1859" s="18"/>
    </row>
    <row r="1860" spans="1:6">
      <c r="A1860" s="16"/>
      <c r="B1860" s="19"/>
      <c r="C1860" s="19"/>
      <c r="D1860" s="17"/>
      <c r="E1860" s="18"/>
      <c r="F1860" s="18"/>
    </row>
    <row r="1861" spans="1:6">
      <c r="A1861" s="16"/>
      <c r="B1861" s="19"/>
      <c r="C1861" s="19"/>
      <c r="D1861" s="17"/>
      <c r="E1861" s="18"/>
      <c r="F1861" s="18"/>
    </row>
    <row r="1862" spans="1:6">
      <c r="A1862" s="16"/>
      <c r="B1862" s="19"/>
      <c r="C1862" s="19"/>
      <c r="D1862" s="17"/>
      <c r="E1862" s="18"/>
      <c r="F1862" s="18"/>
    </row>
    <row r="1863" spans="1:6">
      <c r="A1863" s="16"/>
      <c r="B1863" s="19"/>
      <c r="C1863" s="19"/>
      <c r="D1863" s="17"/>
      <c r="E1863" s="18"/>
      <c r="F1863" s="18"/>
    </row>
    <row r="1864" spans="1:6">
      <c r="A1864" s="16"/>
      <c r="B1864" s="19"/>
      <c r="C1864" s="19"/>
      <c r="D1864" s="17"/>
      <c r="E1864" s="18"/>
      <c r="F1864" s="18"/>
    </row>
    <row r="1865" spans="1:6">
      <c r="A1865" s="16"/>
      <c r="B1865" s="19"/>
      <c r="C1865" s="19"/>
      <c r="D1865" s="17"/>
      <c r="E1865" s="18"/>
      <c r="F1865" s="18"/>
    </row>
    <row r="1866" spans="1:6">
      <c r="A1866" s="16"/>
      <c r="B1866" s="19"/>
      <c r="C1866" s="19"/>
      <c r="D1866" s="17"/>
      <c r="E1866" s="18"/>
      <c r="F1866" s="18"/>
    </row>
    <row r="1867" spans="1:6">
      <c r="A1867" s="16"/>
      <c r="B1867" s="19"/>
      <c r="C1867" s="19"/>
      <c r="D1867" s="17"/>
      <c r="E1867" s="18"/>
      <c r="F1867" s="18"/>
    </row>
    <row r="1868" spans="1:6">
      <c r="A1868" s="16"/>
      <c r="B1868" s="19"/>
      <c r="C1868" s="19"/>
      <c r="D1868" s="17"/>
      <c r="E1868" s="18"/>
      <c r="F1868" s="18"/>
    </row>
    <row r="1869" spans="1:6">
      <c r="A1869" s="16"/>
      <c r="B1869" s="19"/>
      <c r="C1869" s="19"/>
      <c r="D1869" s="17"/>
      <c r="E1869" s="18"/>
      <c r="F1869" s="18"/>
    </row>
    <row r="1870" spans="1:6">
      <c r="A1870" s="16"/>
      <c r="B1870" s="19"/>
      <c r="C1870" s="19"/>
      <c r="D1870" s="17"/>
      <c r="E1870" s="18"/>
      <c r="F1870" s="18"/>
    </row>
    <row r="1871" spans="1:6">
      <c r="A1871" s="16"/>
      <c r="B1871" s="19"/>
      <c r="C1871" s="19"/>
      <c r="D1871" s="17"/>
      <c r="E1871" s="18"/>
      <c r="F1871" s="18"/>
    </row>
    <row r="1872" spans="1:6">
      <c r="A1872" s="16"/>
      <c r="B1872" s="19"/>
      <c r="C1872" s="19"/>
      <c r="D1872" s="17"/>
      <c r="E1872" s="18"/>
      <c r="F1872" s="18"/>
    </row>
    <row r="1873" spans="1:6">
      <c r="A1873" s="16"/>
      <c r="B1873" s="19"/>
      <c r="C1873" s="19"/>
      <c r="D1873" s="17"/>
      <c r="E1873" s="18"/>
      <c r="F1873" s="18"/>
    </row>
    <row r="1874" spans="1:6">
      <c r="A1874" s="16"/>
      <c r="B1874" s="19"/>
      <c r="C1874" s="19"/>
      <c r="D1874" s="17"/>
      <c r="E1874" s="18"/>
      <c r="F1874" s="18"/>
    </row>
    <row r="1875" spans="1:6">
      <c r="A1875" s="16"/>
      <c r="B1875" s="19"/>
      <c r="C1875" s="19"/>
      <c r="D1875" s="17"/>
      <c r="E1875" s="18"/>
      <c r="F1875" s="18"/>
    </row>
    <row r="1876" spans="1:6">
      <c r="A1876" s="16"/>
      <c r="B1876" s="19"/>
      <c r="C1876" s="19"/>
      <c r="D1876" s="17"/>
      <c r="E1876" s="18"/>
      <c r="F1876" s="18"/>
    </row>
    <row r="1877" spans="1:6">
      <c r="A1877" s="16"/>
      <c r="B1877" s="19"/>
      <c r="C1877" s="19"/>
      <c r="D1877" s="17"/>
      <c r="E1877" s="18"/>
      <c r="F1877" s="18"/>
    </row>
    <row r="1878" spans="1:6">
      <c r="A1878" s="16"/>
      <c r="B1878" s="19"/>
      <c r="C1878" s="19"/>
      <c r="D1878" s="17"/>
      <c r="E1878" s="18"/>
      <c r="F1878" s="18"/>
    </row>
    <row r="1879" spans="1:6">
      <c r="A1879" s="16"/>
      <c r="B1879" s="19"/>
      <c r="C1879" s="19"/>
      <c r="D1879" s="17"/>
      <c r="E1879" s="18"/>
      <c r="F1879" s="18"/>
    </row>
    <row r="1880" spans="1:6">
      <c r="A1880" s="16"/>
      <c r="B1880" s="19"/>
      <c r="C1880" s="19"/>
      <c r="D1880" s="17"/>
      <c r="E1880" s="18"/>
      <c r="F1880" s="18"/>
    </row>
    <row r="1881" spans="1:6">
      <c r="A1881" s="16"/>
      <c r="B1881" s="19"/>
      <c r="C1881" s="19"/>
      <c r="D1881" s="17"/>
      <c r="E1881" s="18"/>
      <c r="F1881" s="18"/>
    </row>
    <row r="1882" spans="1:6">
      <c r="A1882" s="16"/>
      <c r="B1882" s="19"/>
      <c r="C1882" s="19"/>
      <c r="D1882" s="17"/>
      <c r="E1882" s="18"/>
      <c r="F1882" s="18"/>
    </row>
    <row r="1883" spans="1:6">
      <c r="A1883" s="16"/>
      <c r="B1883" s="19"/>
      <c r="C1883" s="19"/>
      <c r="D1883" s="17"/>
      <c r="E1883" s="18"/>
      <c r="F1883" s="18"/>
    </row>
    <row r="1884" spans="1:6">
      <c r="A1884" s="16"/>
      <c r="B1884" s="19"/>
      <c r="C1884" s="19"/>
      <c r="D1884" s="17"/>
      <c r="E1884" s="18"/>
      <c r="F1884" s="18"/>
    </row>
    <row r="1885" spans="1:6">
      <c r="A1885" s="16"/>
      <c r="B1885" s="19"/>
      <c r="C1885" s="19"/>
      <c r="D1885" s="17"/>
      <c r="E1885" s="18"/>
      <c r="F1885" s="18"/>
    </row>
    <row r="1886" spans="1:6">
      <c r="A1886" s="16"/>
      <c r="B1886" s="19"/>
      <c r="C1886" s="19"/>
      <c r="D1886" s="17"/>
      <c r="E1886" s="18"/>
      <c r="F1886" s="18"/>
    </row>
    <row r="1887" spans="1:6">
      <c r="A1887" s="16"/>
      <c r="B1887" s="19"/>
      <c r="C1887" s="19"/>
      <c r="D1887" s="17"/>
      <c r="E1887" s="18"/>
      <c r="F1887" s="18"/>
    </row>
    <row r="1888" spans="1:6">
      <c r="A1888" s="16"/>
      <c r="B1888" s="19"/>
      <c r="C1888" s="19"/>
      <c r="D1888" s="17"/>
      <c r="E1888" s="18"/>
      <c r="F1888" s="18"/>
    </row>
    <row r="1889" spans="1:6">
      <c r="A1889" s="16"/>
      <c r="B1889" s="19"/>
      <c r="C1889" s="19"/>
      <c r="D1889" s="17"/>
      <c r="E1889" s="18"/>
      <c r="F1889" s="18"/>
    </row>
    <row r="1890" spans="1:6">
      <c r="A1890" s="16"/>
      <c r="B1890" s="19"/>
      <c r="C1890" s="19"/>
      <c r="D1890" s="17"/>
      <c r="E1890" s="18"/>
      <c r="F1890" s="18"/>
    </row>
    <row r="1891" spans="1:6">
      <c r="A1891" s="16"/>
      <c r="B1891" s="19"/>
      <c r="C1891" s="19"/>
      <c r="D1891" s="17"/>
      <c r="E1891" s="18"/>
      <c r="F1891" s="18"/>
    </row>
    <row r="1892" spans="1:6">
      <c r="A1892" s="16"/>
      <c r="B1892" s="19"/>
      <c r="C1892" s="19"/>
      <c r="D1892" s="17"/>
      <c r="E1892" s="18"/>
      <c r="F1892" s="18"/>
    </row>
    <row r="1893" spans="1:6">
      <c r="A1893" s="16"/>
      <c r="B1893" s="19"/>
      <c r="C1893" s="19"/>
      <c r="D1893" s="17"/>
      <c r="E1893" s="18"/>
      <c r="F1893" s="18"/>
    </row>
    <row r="1894" spans="1:6">
      <c r="A1894" s="16"/>
      <c r="B1894" s="19"/>
      <c r="C1894" s="19"/>
      <c r="D1894" s="17"/>
      <c r="E1894" s="18"/>
      <c r="F1894" s="18"/>
    </row>
    <row r="1895" spans="1:6">
      <c r="A1895" s="16"/>
      <c r="B1895" s="19"/>
      <c r="C1895" s="19"/>
      <c r="D1895" s="17"/>
      <c r="E1895" s="18"/>
      <c r="F1895" s="18"/>
    </row>
    <row r="1896" spans="1:6">
      <c r="A1896" s="16"/>
      <c r="B1896" s="19"/>
      <c r="C1896" s="19"/>
      <c r="D1896" s="17"/>
      <c r="E1896" s="18"/>
      <c r="F1896" s="18"/>
    </row>
    <row r="1897" spans="1:6">
      <c r="A1897" s="16"/>
      <c r="B1897" s="19"/>
      <c r="C1897" s="19"/>
      <c r="D1897" s="17"/>
      <c r="E1897" s="18"/>
      <c r="F1897" s="18"/>
    </row>
    <row r="1898" spans="1:6">
      <c r="A1898" s="16"/>
      <c r="B1898" s="19"/>
      <c r="C1898" s="19"/>
      <c r="D1898" s="17"/>
      <c r="E1898" s="18"/>
      <c r="F1898" s="18"/>
    </row>
    <row r="1899" spans="1:6">
      <c r="A1899" s="16"/>
      <c r="B1899" s="19"/>
      <c r="C1899" s="19"/>
      <c r="D1899" s="17"/>
      <c r="E1899" s="18"/>
      <c r="F1899" s="18"/>
    </row>
    <row r="1900" spans="1:6">
      <c r="A1900" s="16"/>
      <c r="B1900" s="19"/>
      <c r="C1900" s="19"/>
      <c r="D1900" s="17"/>
      <c r="E1900" s="18"/>
      <c r="F1900" s="18"/>
    </row>
    <row r="1901" spans="1:6">
      <c r="A1901" s="16"/>
      <c r="B1901" s="19"/>
      <c r="C1901" s="19"/>
      <c r="D1901" s="17"/>
      <c r="E1901" s="18"/>
      <c r="F1901" s="18"/>
    </row>
    <row r="1902" spans="1:6">
      <c r="A1902" s="16"/>
      <c r="B1902" s="19"/>
      <c r="C1902" s="19"/>
      <c r="D1902" s="17"/>
      <c r="E1902" s="18"/>
      <c r="F1902" s="18"/>
    </row>
    <row r="1903" spans="1:6">
      <c r="A1903" s="16"/>
      <c r="B1903" s="19"/>
      <c r="C1903" s="19"/>
      <c r="D1903" s="17"/>
      <c r="E1903" s="18"/>
      <c r="F1903" s="18"/>
    </row>
    <row r="1904" spans="1:6">
      <c r="A1904" s="16"/>
      <c r="B1904" s="19"/>
      <c r="C1904" s="19"/>
      <c r="D1904" s="17"/>
      <c r="E1904" s="18"/>
      <c r="F1904" s="18"/>
    </row>
    <row r="1905" spans="1:6">
      <c r="A1905" s="16"/>
      <c r="B1905" s="19"/>
      <c r="C1905" s="19"/>
      <c r="D1905" s="17"/>
      <c r="E1905" s="18"/>
      <c r="F1905" s="18"/>
    </row>
    <row r="1906" spans="1:6">
      <c r="A1906" s="16"/>
      <c r="B1906" s="19"/>
      <c r="C1906" s="19"/>
      <c r="D1906" s="17"/>
      <c r="E1906" s="18"/>
      <c r="F1906" s="18"/>
    </row>
    <row r="1907" spans="1:6">
      <c r="A1907" s="16"/>
      <c r="B1907" s="19"/>
      <c r="C1907" s="19"/>
      <c r="D1907" s="17"/>
      <c r="E1907" s="18"/>
      <c r="F1907" s="18"/>
    </row>
    <row r="1908" spans="1:6">
      <c r="A1908" s="16"/>
      <c r="B1908" s="19"/>
      <c r="C1908" s="19"/>
      <c r="D1908" s="17"/>
      <c r="E1908" s="18"/>
      <c r="F1908" s="18"/>
    </row>
    <row r="1909" spans="1:6">
      <c r="A1909" s="16"/>
      <c r="B1909" s="19"/>
      <c r="C1909" s="19"/>
      <c r="D1909" s="17"/>
      <c r="E1909" s="18"/>
      <c r="F1909" s="18"/>
    </row>
    <row r="1910" spans="1:6">
      <c r="A1910" s="16"/>
      <c r="B1910" s="19"/>
      <c r="C1910" s="19"/>
      <c r="D1910" s="17"/>
      <c r="E1910" s="18"/>
      <c r="F1910" s="18"/>
    </row>
    <row r="1911" spans="1:6">
      <c r="A1911" s="16"/>
      <c r="B1911" s="19"/>
      <c r="C1911" s="19"/>
      <c r="D1911" s="17"/>
      <c r="E1911" s="18"/>
      <c r="F1911" s="18"/>
    </row>
    <row r="1912" spans="1:6">
      <c r="A1912" s="16"/>
      <c r="B1912" s="19"/>
      <c r="C1912" s="19"/>
      <c r="D1912" s="17"/>
      <c r="E1912" s="18"/>
      <c r="F1912" s="18"/>
    </row>
    <row r="1913" spans="1:6">
      <c r="A1913" s="16"/>
      <c r="B1913" s="19"/>
      <c r="C1913" s="19"/>
      <c r="D1913" s="17"/>
      <c r="E1913" s="18"/>
      <c r="F1913" s="18"/>
    </row>
    <row r="1914" spans="1:6">
      <c r="A1914" s="16"/>
      <c r="B1914" s="19"/>
      <c r="C1914" s="19"/>
      <c r="D1914" s="17"/>
      <c r="E1914" s="18"/>
      <c r="F1914" s="18"/>
    </row>
    <row r="1915" spans="1:6">
      <c r="A1915" s="16"/>
      <c r="B1915" s="19"/>
      <c r="C1915" s="19"/>
      <c r="D1915" s="17"/>
      <c r="E1915" s="18"/>
      <c r="F1915" s="18"/>
    </row>
    <row r="1916" spans="1:6">
      <c r="A1916" s="16"/>
      <c r="B1916" s="19"/>
      <c r="C1916" s="19"/>
      <c r="D1916" s="17"/>
      <c r="E1916" s="18"/>
      <c r="F1916" s="18"/>
    </row>
    <row r="1917" spans="1:6">
      <c r="A1917" s="16"/>
      <c r="B1917" s="19"/>
      <c r="C1917" s="19"/>
      <c r="D1917" s="17"/>
      <c r="E1917" s="18"/>
      <c r="F1917" s="18"/>
    </row>
    <row r="1918" spans="1:6">
      <c r="A1918" s="16"/>
      <c r="B1918" s="19"/>
      <c r="C1918" s="19"/>
      <c r="D1918" s="17"/>
      <c r="E1918" s="18"/>
      <c r="F1918" s="18"/>
    </row>
    <row r="1919" spans="1:6">
      <c r="A1919" s="16"/>
      <c r="B1919" s="19"/>
      <c r="C1919" s="19"/>
      <c r="D1919" s="17"/>
      <c r="E1919" s="18"/>
      <c r="F1919" s="18"/>
    </row>
    <row r="1920" spans="1:6">
      <c r="A1920" s="16"/>
      <c r="B1920" s="19"/>
      <c r="C1920" s="19"/>
      <c r="D1920" s="17"/>
      <c r="E1920" s="18"/>
      <c r="F1920" s="18"/>
    </row>
    <row r="1921" spans="1:6">
      <c r="A1921" s="16"/>
      <c r="B1921" s="19"/>
      <c r="C1921" s="19"/>
      <c r="D1921" s="17"/>
      <c r="E1921" s="18"/>
      <c r="F1921" s="18"/>
    </row>
    <row r="1922" spans="1:6">
      <c r="A1922" s="16"/>
      <c r="B1922" s="19"/>
      <c r="C1922" s="19"/>
      <c r="D1922" s="17"/>
      <c r="E1922" s="18"/>
      <c r="F1922" s="18"/>
    </row>
    <row r="1923" spans="1:6">
      <c r="A1923" s="16"/>
      <c r="B1923" s="19"/>
      <c r="C1923" s="19"/>
      <c r="D1923" s="17"/>
      <c r="E1923" s="18"/>
      <c r="F1923" s="18"/>
    </row>
    <row r="1924" spans="1:6">
      <c r="A1924" s="16"/>
      <c r="B1924" s="19"/>
      <c r="C1924" s="19"/>
      <c r="D1924" s="17"/>
      <c r="E1924" s="18"/>
      <c r="F1924" s="18"/>
    </row>
    <row r="1925" spans="1:6">
      <c r="A1925" s="16"/>
      <c r="B1925" s="19"/>
      <c r="C1925" s="19"/>
      <c r="D1925" s="17"/>
      <c r="E1925" s="18"/>
      <c r="F1925" s="18"/>
    </row>
    <row r="1926" spans="1:6">
      <c r="A1926" s="16"/>
      <c r="B1926" s="19"/>
      <c r="C1926" s="19"/>
      <c r="D1926" s="17"/>
      <c r="E1926" s="18"/>
      <c r="F1926" s="18"/>
    </row>
    <row r="1927" spans="1:6">
      <c r="A1927" s="16"/>
      <c r="B1927" s="19"/>
      <c r="C1927" s="19"/>
      <c r="D1927" s="17"/>
      <c r="E1927" s="18"/>
      <c r="F1927" s="18"/>
    </row>
    <row r="1928" spans="1:6">
      <c r="A1928" s="16"/>
      <c r="B1928" s="19"/>
      <c r="C1928" s="19"/>
      <c r="D1928" s="17"/>
      <c r="E1928" s="18"/>
      <c r="F1928" s="18"/>
    </row>
    <row r="1929" spans="1:6">
      <c r="A1929" s="16"/>
      <c r="B1929" s="19"/>
      <c r="C1929" s="19"/>
      <c r="D1929" s="17"/>
      <c r="E1929" s="18"/>
      <c r="F1929" s="18"/>
    </row>
    <row r="1930" spans="1:6">
      <c r="A1930" s="16"/>
      <c r="B1930" s="19"/>
      <c r="C1930" s="19"/>
      <c r="D1930" s="17"/>
      <c r="E1930" s="18"/>
      <c r="F1930" s="18"/>
    </row>
    <row r="1931" spans="1:6">
      <c r="A1931" s="16"/>
      <c r="B1931" s="19"/>
      <c r="C1931" s="19"/>
      <c r="D1931" s="17"/>
      <c r="E1931" s="18"/>
      <c r="F1931" s="18"/>
    </row>
    <row r="1932" spans="1:6">
      <c r="A1932" s="16"/>
      <c r="B1932" s="19"/>
      <c r="C1932" s="19"/>
      <c r="D1932" s="17"/>
      <c r="E1932" s="18"/>
      <c r="F1932" s="18"/>
    </row>
    <row r="1933" spans="1:6">
      <c r="A1933" s="16"/>
      <c r="B1933" s="19"/>
      <c r="C1933" s="19"/>
      <c r="D1933" s="17"/>
      <c r="E1933" s="18"/>
      <c r="F1933" s="18"/>
    </row>
    <row r="1934" spans="1:6">
      <c r="A1934" s="16"/>
      <c r="B1934" s="19"/>
      <c r="C1934" s="19"/>
      <c r="D1934" s="17"/>
      <c r="E1934" s="18"/>
      <c r="F1934" s="18"/>
    </row>
    <row r="1935" spans="1:6">
      <c r="A1935" s="16"/>
      <c r="B1935" s="19"/>
      <c r="C1935" s="19"/>
      <c r="D1935" s="17"/>
      <c r="E1935" s="18"/>
      <c r="F1935" s="18"/>
    </row>
    <row r="1936" spans="1:6">
      <c r="A1936" s="16"/>
      <c r="B1936" s="19"/>
      <c r="C1936" s="19"/>
      <c r="D1936" s="17"/>
      <c r="E1936" s="18"/>
      <c r="F1936" s="18"/>
    </row>
    <row r="1937" spans="1:6">
      <c r="A1937" s="16"/>
      <c r="B1937" s="19"/>
      <c r="C1937" s="19"/>
      <c r="D1937" s="17"/>
      <c r="E1937" s="18"/>
      <c r="F1937" s="18"/>
    </row>
    <row r="1938" spans="1:6">
      <c r="A1938" s="16"/>
      <c r="B1938" s="19"/>
      <c r="C1938" s="19"/>
      <c r="D1938" s="17"/>
      <c r="E1938" s="18"/>
      <c r="F1938" s="18"/>
    </row>
    <row r="1939" spans="1:6">
      <c r="A1939" s="16"/>
      <c r="B1939" s="19"/>
      <c r="C1939" s="19"/>
      <c r="D1939" s="17"/>
      <c r="E1939" s="18"/>
      <c r="F1939" s="18"/>
    </row>
    <row r="1940" spans="1:6">
      <c r="A1940" s="16"/>
      <c r="B1940" s="19"/>
      <c r="C1940" s="19"/>
      <c r="D1940" s="17"/>
      <c r="E1940" s="18"/>
      <c r="F1940" s="18"/>
    </row>
    <row r="1941" spans="1:6">
      <c r="A1941" s="16"/>
      <c r="B1941" s="19"/>
      <c r="C1941" s="19"/>
      <c r="D1941" s="17"/>
      <c r="E1941" s="18"/>
      <c r="F1941" s="18"/>
    </row>
    <row r="1942" spans="1:6">
      <c r="A1942" s="16"/>
      <c r="B1942" s="19"/>
      <c r="C1942" s="19"/>
      <c r="D1942" s="17"/>
      <c r="E1942" s="18"/>
      <c r="F1942" s="18"/>
    </row>
    <row r="1943" spans="1:6">
      <c r="A1943" s="16"/>
      <c r="B1943" s="19"/>
      <c r="C1943" s="19"/>
      <c r="D1943" s="17"/>
      <c r="E1943" s="18"/>
      <c r="F1943" s="18"/>
    </row>
    <row r="1944" spans="1:6">
      <c r="A1944" s="16"/>
      <c r="B1944" s="19"/>
      <c r="C1944" s="19"/>
      <c r="D1944" s="17"/>
      <c r="E1944" s="18"/>
      <c r="F1944" s="18"/>
    </row>
    <row r="1945" spans="1:6">
      <c r="A1945" s="16"/>
      <c r="B1945" s="19"/>
      <c r="C1945" s="19"/>
      <c r="D1945" s="17"/>
      <c r="E1945" s="18"/>
      <c r="F1945" s="18"/>
    </row>
    <row r="1946" spans="1:6">
      <c r="A1946" s="16"/>
      <c r="B1946" s="19"/>
      <c r="C1946" s="19"/>
      <c r="D1946" s="17"/>
      <c r="E1946" s="18"/>
      <c r="F1946" s="18"/>
    </row>
    <row r="1947" spans="1:6">
      <c r="A1947" s="16"/>
      <c r="B1947" s="19"/>
      <c r="C1947" s="19"/>
      <c r="D1947" s="17"/>
      <c r="E1947" s="18"/>
      <c r="F1947" s="18"/>
    </row>
    <row r="1948" spans="1:6">
      <c r="A1948" s="16"/>
      <c r="B1948" s="19"/>
      <c r="C1948" s="19"/>
      <c r="D1948" s="17"/>
      <c r="E1948" s="18"/>
      <c r="F1948" s="18"/>
    </row>
    <row r="1949" spans="1:6">
      <c r="A1949" s="16"/>
      <c r="B1949" s="19"/>
      <c r="C1949" s="19"/>
      <c r="D1949" s="17"/>
      <c r="E1949" s="18"/>
      <c r="F1949" s="18"/>
    </row>
    <row r="1950" spans="1:6">
      <c r="A1950" s="16"/>
      <c r="B1950" s="19"/>
      <c r="C1950" s="19"/>
      <c r="D1950" s="17"/>
      <c r="E1950" s="18"/>
      <c r="F1950" s="18"/>
    </row>
    <row r="1951" spans="1:6">
      <c r="A1951" s="16"/>
      <c r="B1951" s="19"/>
      <c r="C1951" s="19"/>
      <c r="D1951" s="17"/>
      <c r="E1951" s="18"/>
      <c r="F1951" s="18"/>
    </row>
    <row r="1952" spans="1:6">
      <c r="A1952" s="16"/>
      <c r="B1952" s="19"/>
      <c r="C1952" s="19"/>
      <c r="D1952" s="17"/>
      <c r="E1952" s="18"/>
      <c r="F1952" s="18"/>
    </row>
    <row r="1953" spans="1:6">
      <c r="A1953" s="16"/>
      <c r="B1953" s="19"/>
      <c r="C1953" s="19"/>
      <c r="D1953" s="17"/>
      <c r="E1953" s="18"/>
      <c r="F1953" s="18"/>
    </row>
    <row r="1954" spans="1:6">
      <c r="A1954" s="16"/>
      <c r="B1954" s="19"/>
      <c r="C1954" s="19"/>
      <c r="D1954" s="17"/>
      <c r="E1954" s="18"/>
      <c r="F1954" s="18"/>
    </row>
    <row r="1955" spans="1:6">
      <c r="A1955" s="16"/>
      <c r="B1955" s="19"/>
      <c r="C1955" s="19"/>
      <c r="D1955" s="17"/>
      <c r="E1955" s="18"/>
      <c r="F1955" s="18"/>
    </row>
    <row r="1956" spans="1:6">
      <c r="A1956" s="16"/>
      <c r="B1956" s="19"/>
      <c r="C1956" s="19"/>
      <c r="D1956" s="17"/>
      <c r="E1956" s="18"/>
      <c r="F1956" s="18"/>
    </row>
    <row r="1957" spans="1:6">
      <c r="A1957" s="16"/>
      <c r="B1957" s="19"/>
      <c r="C1957" s="19"/>
      <c r="D1957" s="17"/>
      <c r="E1957" s="18"/>
      <c r="F1957" s="18"/>
    </row>
    <row r="1958" spans="1:6">
      <c r="A1958" s="16"/>
      <c r="B1958" s="19"/>
      <c r="C1958" s="19"/>
      <c r="D1958" s="17"/>
      <c r="E1958" s="18"/>
      <c r="F1958" s="18"/>
    </row>
    <row r="1959" spans="1:6">
      <c r="A1959" s="16"/>
      <c r="B1959" s="19"/>
      <c r="C1959" s="19"/>
      <c r="D1959" s="17"/>
      <c r="E1959" s="18"/>
      <c r="F1959" s="18"/>
    </row>
    <row r="1960" spans="1:6">
      <c r="A1960" s="16"/>
      <c r="B1960" s="19"/>
      <c r="C1960" s="19"/>
      <c r="D1960" s="17"/>
      <c r="E1960" s="18"/>
      <c r="F1960" s="18"/>
    </row>
    <row r="1961" spans="1:6">
      <c r="A1961" s="16"/>
      <c r="B1961" s="19"/>
      <c r="C1961" s="19"/>
      <c r="D1961" s="17"/>
      <c r="E1961" s="18"/>
      <c r="F1961" s="18"/>
    </row>
    <row r="1962" spans="1:6">
      <c r="A1962" s="16"/>
      <c r="B1962" s="19"/>
      <c r="C1962" s="19"/>
      <c r="D1962" s="17"/>
      <c r="E1962" s="18"/>
      <c r="F1962" s="18"/>
    </row>
    <row r="1963" spans="1:6">
      <c r="A1963" s="16"/>
      <c r="B1963" s="19"/>
      <c r="C1963" s="19"/>
      <c r="D1963" s="17"/>
      <c r="E1963" s="18"/>
      <c r="F1963" s="18"/>
    </row>
    <row r="1964" spans="1:6">
      <c r="A1964" s="16"/>
      <c r="B1964" s="19"/>
      <c r="C1964" s="19"/>
      <c r="D1964" s="17"/>
      <c r="E1964" s="18"/>
      <c r="F1964" s="18"/>
    </row>
    <row r="1965" spans="1:6">
      <c r="A1965" s="16"/>
      <c r="B1965" s="19"/>
      <c r="C1965" s="19"/>
      <c r="D1965" s="17"/>
      <c r="E1965" s="18"/>
      <c r="F1965" s="18"/>
    </row>
    <row r="1966" spans="1:6">
      <c r="A1966" s="16"/>
      <c r="B1966" s="19"/>
      <c r="C1966" s="19"/>
      <c r="D1966" s="17"/>
      <c r="E1966" s="18"/>
      <c r="F1966" s="18"/>
    </row>
    <row r="1967" spans="1:6">
      <c r="A1967" s="16"/>
      <c r="B1967" s="19"/>
      <c r="C1967" s="19"/>
      <c r="D1967" s="17"/>
      <c r="E1967" s="18"/>
      <c r="F1967" s="18"/>
    </row>
    <row r="1968" spans="1:6">
      <c r="A1968" s="16"/>
      <c r="B1968" s="19"/>
      <c r="C1968" s="19"/>
      <c r="D1968" s="17"/>
      <c r="E1968" s="18"/>
      <c r="F1968" s="18"/>
    </row>
    <row r="1969" spans="1:6">
      <c r="A1969" s="16"/>
      <c r="B1969" s="19"/>
      <c r="C1969" s="19"/>
      <c r="D1969" s="17"/>
      <c r="E1969" s="18"/>
      <c r="F1969" s="18"/>
    </row>
    <row r="1970" spans="1:6">
      <c r="A1970" s="16"/>
      <c r="B1970" s="19"/>
      <c r="C1970" s="19"/>
      <c r="D1970" s="17"/>
      <c r="E1970" s="18"/>
      <c r="F1970" s="18"/>
    </row>
    <row r="1971" spans="1:6">
      <c r="A1971" s="16"/>
      <c r="B1971" s="19"/>
      <c r="C1971" s="19"/>
      <c r="D1971" s="17"/>
      <c r="E1971" s="18"/>
      <c r="F1971" s="18"/>
    </row>
    <row r="1972" spans="1:6">
      <c r="A1972" s="16"/>
      <c r="B1972" s="19"/>
      <c r="C1972" s="19"/>
      <c r="D1972" s="17"/>
      <c r="E1972" s="18"/>
      <c r="F1972" s="18"/>
    </row>
    <row r="1973" spans="1:6">
      <c r="A1973" s="16"/>
      <c r="B1973" s="19"/>
      <c r="C1973" s="19"/>
      <c r="D1973" s="17"/>
      <c r="E1973" s="18"/>
      <c r="F1973" s="18"/>
    </row>
    <row r="1974" spans="1:6">
      <c r="A1974" s="16"/>
      <c r="B1974" s="19"/>
      <c r="C1974" s="19"/>
      <c r="D1974" s="17"/>
      <c r="E1974" s="18"/>
      <c r="F1974" s="18"/>
    </row>
    <row r="1975" spans="1:6">
      <c r="A1975" s="16"/>
      <c r="B1975" s="19"/>
      <c r="C1975" s="19"/>
      <c r="D1975" s="17"/>
      <c r="E1975" s="18"/>
      <c r="F1975" s="18"/>
    </row>
    <row r="1976" spans="1:6">
      <c r="A1976" s="16"/>
      <c r="B1976" s="19"/>
      <c r="C1976" s="19"/>
      <c r="D1976" s="17"/>
      <c r="E1976" s="18"/>
      <c r="F1976" s="18"/>
    </row>
    <row r="1977" spans="1:6">
      <c r="A1977" s="16"/>
      <c r="B1977" s="19"/>
      <c r="C1977" s="19"/>
      <c r="D1977" s="17"/>
      <c r="E1977" s="18"/>
      <c r="F1977" s="18"/>
    </row>
    <row r="1978" spans="1:6">
      <c r="A1978" s="16"/>
      <c r="B1978" s="19"/>
      <c r="C1978" s="19"/>
      <c r="D1978" s="17"/>
      <c r="E1978" s="18"/>
      <c r="F1978" s="18"/>
    </row>
    <row r="1979" spans="1:6">
      <c r="A1979" s="16"/>
      <c r="B1979" s="19"/>
      <c r="C1979" s="19"/>
      <c r="D1979" s="17"/>
      <c r="E1979" s="18"/>
      <c r="F1979" s="18"/>
    </row>
    <row r="1980" spans="1:6">
      <c r="A1980" s="16"/>
      <c r="B1980" s="19"/>
      <c r="C1980" s="19"/>
      <c r="D1980" s="17"/>
      <c r="E1980" s="18"/>
      <c r="F1980" s="18"/>
    </row>
    <row r="1981" spans="1:6">
      <c r="A1981" s="16"/>
      <c r="B1981" s="19"/>
      <c r="C1981" s="19"/>
      <c r="D1981" s="17"/>
      <c r="E1981" s="18"/>
      <c r="F1981" s="18"/>
    </row>
    <row r="1982" spans="1:6">
      <c r="A1982" s="16"/>
      <c r="B1982" s="19"/>
      <c r="C1982" s="19"/>
      <c r="D1982" s="17"/>
      <c r="E1982" s="18"/>
      <c r="F1982" s="18"/>
    </row>
    <row r="1983" spans="1:6">
      <c r="A1983" s="16"/>
      <c r="B1983" s="19"/>
      <c r="C1983" s="19"/>
      <c r="D1983" s="17"/>
      <c r="E1983" s="18"/>
      <c r="F1983" s="18"/>
    </row>
    <row r="1984" spans="1:6">
      <c r="A1984" s="16"/>
      <c r="B1984" s="19"/>
      <c r="C1984" s="19"/>
      <c r="D1984" s="17"/>
      <c r="E1984" s="18"/>
      <c r="F1984" s="18"/>
    </row>
    <row r="1985" spans="1:6">
      <c r="A1985" s="16"/>
      <c r="B1985" s="19"/>
      <c r="C1985" s="19"/>
      <c r="D1985" s="17"/>
      <c r="E1985" s="18"/>
      <c r="F1985" s="18"/>
    </row>
    <row r="1986" spans="1:6">
      <c r="A1986" s="16"/>
      <c r="B1986" s="19"/>
      <c r="C1986" s="19"/>
      <c r="D1986" s="17"/>
      <c r="E1986" s="18"/>
      <c r="F1986" s="18"/>
    </row>
    <row r="1987" spans="1:6">
      <c r="A1987" s="16"/>
      <c r="B1987" s="19"/>
      <c r="C1987" s="19"/>
      <c r="D1987" s="17"/>
      <c r="E1987" s="18"/>
      <c r="F1987" s="18"/>
    </row>
    <row r="1988" spans="1:6">
      <c r="A1988" s="16"/>
      <c r="B1988" s="19"/>
      <c r="C1988" s="19"/>
      <c r="D1988" s="17"/>
      <c r="E1988" s="18"/>
      <c r="F1988" s="18"/>
    </row>
    <row r="1989" spans="1:6">
      <c r="A1989" s="16"/>
      <c r="B1989" s="19"/>
      <c r="C1989" s="19"/>
      <c r="D1989" s="17"/>
      <c r="E1989" s="18"/>
      <c r="F1989" s="18"/>
    </row>
    <row r="1990" spans="1:6">
      <c r="A1990" s="16"/>
      <c r="B1990" s="19"/>
      <c r="C1990" s="19"/>
      <c r="D1990" s="17"/>
      <c r="E1990" s="18"/>
      <c r="F1990" s="18"/>
    </row>
    <row r="1991" spans="1:6">
      <c r="A1991" s="16"/>
      <c r="B1991" s="19"/>
      <c r="C1991" s="19"/>
      <c r="D1991" s="17"/>
      <c r="E1991" s="18"/>
      <c r="F1991" s="18"/>
    </row>
    <row r="1992" spans="1:6">
      <c r="A1992" s="16"/>
      <c r="B1992" s="19"/>
      <c r="C1992" s="19"/>
      <c r="D1992" s="17"/>
      <c r="E1992" s="18"/>
      <c r="F1992" s="18"/>
    </row>
    <row r="1993" spans="1:6">
      <c r="A1993" s="16"/>
      <c r="B1993" s="19"/>
      <c r="C1993" s="19"/>
      <c r="D1993" s="17"/>
      <c r="E1993" s="18"/>
      <c r="F1993" s="18"/>
    </row>
    <row r="1994" spans="1:6">
      <c r="A1994" s="16"/>
      <c r="B1994" s="19"/>
      <c r="C1994" s="19"/>
      <c r="D1994" s="17"/>
      <c r="E1994" s="18"/>
      <c r="F1994" s="18"/>
    </row>
    <row r="1995" spans="1:6">
      <c r="A1995" s="16"/>
      <c r="B1995" s="19"/>
      <c r="C1995" s="19"/>
      <c r="D1995" s="17"/>
      <c r="E1995" s="18"/>
      <c r="F1995" s="18"/>
    </row>
    <row r="1996" spans="1:6">
      <c r="A1996" s="16"/>
      <c r="B1996" s="19"/>
      <c r="C1996" s="19"/>
      <c r="D1996" s="17"/>
      <c r="E1996" s="18"/>
      <c r="F1996" s="18"/>
    </row>
    <row r="1997" spans="1:6">
      <c r="A1997" s="16"/>
      <c r="B1997" s="19"/>
      <c r="C1997" s="19"/>
      <c r="D1997" s="17"/>
      <c r="E1997" s="18"/>
      <c r="F1997" s="18"/>
    </row>
    <row r="1998" spans="1:6">
      <c r="A1998" s="16"/>
      <c r="B1998" s="19"/>
      <c r="C1998" s="19"/>
      <c r="D1998" s="17"/>
      <c r="E1998" s="18"/>
      <c r="F1998" s="18"/>
    </row>
    <row r="1999" spans="1:6">
      <c r="A1999" s="16"/>
      <c r="B1999" s="19"/>
      <c r="C1999" s="19"/>
      <c r="D1999" s="17"/>
      <c r="E1999" s="18"/>
      <c r="F1999" s="18"/>
    </row>
    <row r="2000" spans="1:6">
      <c r="A2000" s="16"/>
      <c r="B2000" s="19"/>
      <c r="C2000" s="19"/>
      <c r="D2000" s="17"/>
      <c r="E2000" s="18"/>
      <c r="F2000" s="18"/>
    </row>
    <row r="2001" spans="1:6">
      <c r="A2001" s="16"/>
      <c r="B2001" s="19"/>
      <c r="C2001" s="19"/>
      <c r="D2001" s="17"/>
      <c r="E2001" s="18"/>
      <c r="F2001" s="18"/>
    </row>
    <row r="2002" spans="1:6">
      <c r="A2002" s="16"/>
      <c r="B2002" s="19"/>
      <c r="C2002" s="19"/>
      <c r="D2002" s="17"/>
      <c r="E2002" s="18"/>
      <c r="F2002" s="18"/>
    </row>
    <row r="2003" spans="1:6">
      <c r="A2003" s="16"/>
      <c r="B2003" s="19"/>
      <c r="C2003" s="19"/>
      <c r="D2003" s="17"/>
      <c r="E2003" s="18"/>
      <c r="F2003" s="18"/>
    </row>
    <row r="2004" spans="1:6">
      <c r="A2004" s="16"/>
      <c r="B2004" s="19"/>
      <c r="C2004" s="19"/>
      <c r="D2004" s="17"/>
      <c r="E2004" s="18"/>
      <c r="F2004" s="18"/>
    </row>
    <row r="2005" spans="1:6">
      <c r="A2005" s="16"/>
      <c r="B2005" s="19"/>
      <c r="C2005" s="19"/>
      <c r="D2005" s="17"/>
      <c r="E2005" s="18"/>
      <c r="F2005" s="18"/>
    </row>
    <row r="2006" spans="1:6">
      <c r="A2006" s="16"/>
      <c r="B2006" s="19"/>
      <c r="C2006" s="19"/>
      <c r="D2006" s="17"/>
      <c r="E2006" s="18"/>
      <c r="F2006" s="18"/>
    </row>
    <row r="2007" spans="1:6">
      <c r="A2007" s="16"/>
      <c r="B2007" s="19"/>
      <c r="C2007" s="19"/>
      <c r="D2007" s="17"/>
      <c r="E2007" s="18"/>
      <c r="F2007" s="18"/>
    </row>
    <row r="2008" spans="1:6">
      <c r="A2008" s="16"/>
      <c r="B2008" s="19"/>
      <c r="C2008" s="19"/>
      <c r="D2008" s="17"/>
      <c r="E2008" s="18"/>
      <c r="F2008" s="18"/>
    </row>
    <row r="2009" spans="1:6">
      <c r="A2009" s="16"/>
      <c r="B2009" s="19"/>
      <c r="C2009" s="19"/>
      <c r="D2009" s="17"/>
      <c r="E2009" s="18"/>
      <c r="F2009" s="18"/>
    </row>
    <row r="2010" spans="1:6">
      <c r="A2010" s="16"/>
      <c r="B2010" s="19"/>
      <c r="C2010" s="19"/>
      <c r="D2010" s="17"/>
      <c r="E2010" s="18"/>
      <c r="F2010" s="18"/>
    </row>
    <row r="2011" spans="1:6">
      <c r="A2011" s="16"/>
      <c r="B2011" s="19"/>
      <c r="C2011" s="19"/>
      <c r="D2011" s="17"/>
      <c r="E2011" s="18"/>
      <c r="F2011" s="18"/>
    </row>
    <row r="2012" spans="1:6">
      <c r="A2012" s="16"/>
      <c r="B2012" s="19"/>
      <c r="C2012" s="19"/>
      <c r="D2012" s="17"/>
      <c r="E2012" s="18"/>
      <c r="F2012" s="18"/>
    </row>
    <row r="2013" spans="1:6">
      <c r="A2013" s="16"/>
      <c r="B2013" s="19"/>
      <c r="C2013" s="19"/>
      <c r="D2013" s="17"/>
      <c r="E2013" s="18"/>
      <c r="F2013" s="18"/>
    </row>
    <row r="2014" spans="1:6">
      <c r="A2014" s="16"/>
      <c r="B2014" s="19"/>
      <c r="C2014" s="19"/>
      <c r="D2014" s="17"/>
      <c r="E2014" s="18"/>
      <c r="F2014" s="18"/>
    </row>
    <row r="2015" spans="1:6">
      <c r="A2015" s="16"/>
      <c r="B2015" s="19"/>
      <c r="C2015" s="19"/>
      <c r="D2015" s="17"/>
      <c r="E2015" s="18"/>
      <c r="F2015" s="18"/>
    </row>
    <row r="2016" spans="1:6">
      <c r="A2016" s="16"/>
      <c r="B2016" s="19"/>
      <c r="C2016" s="19"/>
      <c r="D2016" s="17"/>
      <c r="E2016" s="18"/>
      <c r="F2016" s="18"/>
    </row>
    <row r="2017" spans="1:6">
      <c r="A2017" s="16"/>
      <c r="B2017" s="19"/>
      <c r="C2017" s="19"/>
      <c r="D2017" s="17"/>
      <c r="E2017" s="18"/>
      <c r="F2017" s="18"/>
    </row>
    <row r="2018" spans="1:6">
      <c r="A2018" s="16"/>
      <c r="B2018" s="19"/>
      <c r="C2018" s="19"/>
      <c r="D2018" s="17"/>
      <c r="E2018" s="18"/>
      <c r="F2018" s="18"/>
    </row>
    <row r="2019" spans="1:6">
      <c r="A2019" s="16"/>
      <c r="B2019" s="19"/>
      <c r="C2019" s="19"/>
      <c r="D2019" s="17"/>
      <c r="E2019" s="18"/>
      <c r="F2019" s="18"/>
    </row>
    <row r="2020" spans="1:6">
      <c r="A2020" s="16"/>
      <c r="B2020" s="19"/>
      <c r="C2020" s="19"/>
      <c r="D2020" s="17"/>
      <c r="E2020" s="18"/>
      <c r="F2020" s="18"/>
    </row>
    <row r="2021" spans="1:6">
      <c r="A2021" s="16"/>
      <c r="B2021" s="19"/>
      <c r="C2021" s="19"/>
      <c r="D2021" s="17"/>
      <c r="E2021" s="18"/>
      <c r="F2021" s="18"/>
    </row>
    <row r="2022" spans="1:6">
      <c r="A2022" s="16"/>
      <c r="B2022" s="19"/>
      <c r="C2022" s="19"/>
      <c r="D2022" s="17"/>
      <c r="E2022" s="18"/>
      <c r="F2022" s="18"/>
    </row>
    <row r="2023" spans="1:6">
      <c r="A2023" s="16"/>
      <c r="B2023" s="19"/>
      <c r="C2023" s="19"/>
      <c r="D2023" s="17"/>
      <c r="E2023" s="18"/>
      <c r="F2023" s="18"/>
    </row>
    <row r="2024" spans="1:6">
      <c r="A2024" s="16"/>
      <c r="B2024" s="19"/>
      <c r="C2024" s="19"/>
      <c r="D2024" s="17"/>
      <c r="E2024" s="18"/>
      <c r="F2024" s="18"/>
    </row>
    <row r="2025" spans="1:6">
      <c r="A2025" s="16"/>
      <c r="B2025" s="19"/>
      <c r="C2025" s="19"/>
      <c r="D2025" s="17"/>
      <c r="E2025" s="18"/>
      <c r="F2025" s="18"/>
    </row>
    <row r="2026" spans="1:6">
      <c r="A2026" s="16"/>
      <c r="B2026" s="19"/>
      <c r="C2026" s="19"/>
      <c r="D2026" s="17"/>
      <c r="E2026" s="18"/>
      <c r="F2026" s="18"/>
    </row>
    <row r="2027" spans="1:6">
      <c r="A2027" s="16"/>
      <c r="B2027" s="19"/>
      <c r="C2027" s="19"/>
      <c r="D2027" s="17"/>
      <c r="E2027" s="18"/>
      <c r="F2027" s="18"/>
    </row>
    <row r="2028" spans="1:6">
      <c r="A2028" s="16"/>
      <c r="B2028" s="19"/>
      <c r="C2028" s="19"/>
      <c r="D2028" s="17"/>
      <c r="E2028" s="18"/>
      <c r="F2028" s="18"/>
    </row>
    <row r="2029" spans="1:6">
      <c r="A2029" s="16"/>
      <c r="B2029" s="19"/>
      <c r="C2029" s="19"/>
      <c r="D2029" s="17"/>
      <c r="E2029" s="18"/>
      <c r="F2029" s="18"/>
    </row>
    <row r="2030" spans="1:6">
      <c r="A2030" s="16"/>
      <c r="B2030" s="19"/>
      <c r="C2030" s="19"/>
      <c r="D2030" s="17"/>
      <c r="E2030" s="18"/>
      <c r="F2030" s="18"/>
    </row>
    <row r="2031" spans="1:6">
      <c r="A2031" s="16"/>
      <c r="B2031" s="19"/>
      <c r="C2031" s="19"/>
      <c r="D2031" s="17"/>
      <c r="E2031" s="18"/>
      <c r="F2031" s="18"/>
    </row>
    <row r="2032" spans="1:6">
      <c r="A2032" s="16"/>
      <c r="B2032" s="19"/>
      <c r="C2032" s="19"/>
      <c r="D2032" s="17"/>
      <c r="E2032" s="18"/>
      <c r="F2032" s="18"/>
    </row>
    <row r="2033" spans="1:6">
      <c r="A2033" s="16"/>
      <c r="B2033" s="19"/>
      <c r="C2033" s="19"/>
      <c r="D2033" s="17"/>
      <c r="E2033" s="18"/>
      <c r="F2033" s="18"/>
    </row>
    <row r="2034" spans="1:6">
      <c r="A2034" s="16"/>
      <c r="B2034" s="19"/>
      <c r="C2034" s="19"/>
      <c r="D2034" s="17"/>
      <c r="E2034" s="18"/>
      <c r="F2034" s="18"/>
    </row>
    <row r="2035" spans="1:6">
      <c r="A2035" s="16"/>
      <c r="B2035" s="19"/>
      <c r="C2035" s="19"/>
      <c r="D2035" s="17"/>
      <c r="E2035" s="18"/>
      <c r="F2035" s="18"/>
    </row>
    <row r="2036" spans="1:6">
      <c r="A2036" s="16"/>
      <c r="B2036" s="19"/>
      <c r="C2036" s="19"/>
      <c r="D2036" s="17"/>
      <c r="E2036" s="18"/>
      <c r="F2036" s="18"/>
    </row>
    <row r="2037" spans="1:6">
      <c r="A2037" s="16"/>
      <c r="B2037" s="19"/>
      <c r="C2037" s="19"/>
      <c r="D2037" s="17"/>
      <c r="E2037" s="18"/>
      <c r="F2037" s="18"/>
    </row>
    <row r="2038" spans="1:6">
      <c r="A2038" s="16"/>
      <c r="B2038" s="19"/>
      <c r="C2038" s="19"/>
      <c r="D2038" s="17"/>
      <c r="E2038" s="18"/>
      <c r="F2038" s="18"/>
    </row>
    <row r="2039" spans="1:6">
      <c r="A2039" s="16"/>
      <c r="B2039" s="19"/>
      <c r="C2039" s="19"/>
      <c r="D2039" s="17"/>
      <c r="E2039" s="18"/>
      <c r="F2039" s="18"/>
    </row>
    <row r="2040" spans="1:6">
      <c r="A2040" s="16"/>
      <c r="B2040" s="19"/>
      <c r="C2040" s="19"/>
      <c r="D2040" s="17"/>
      <c r="E2040" s="18"/>
      <c r="F2040" s="18"/>
    </row>
    <row r="2041" spans="1:6">
      <c r="A2041" s="16"/>
      <c r="B2041" s="19"/>
      <c r="C2041" s="19"/>
      <c r="D2041" s="17"/>
      <c r="E2041" s="18"/>
      <c r="F2041" s="18"/>
    </row>
    <row r="2042" spans="1:6">
      <c r="A2042" s="16"/>
      <c r="B2042" s="19"/>
      <c r="C2042" s="19"/>
      <c r="D2042" s="17"/>
      <c r="E2042" s="18"/>
      <c r="F2042" s="18"/>
    </row>
    <row r="2043" spans="1:6">
      <c r="A2043" s="16"/>
      <c r="B2043" s="19"/>
      <c r="C2043" s="19"/>
      <c r="D2043" s="17"/>
      <c r="E2043" s="18"/>
      <c r="F2043" s="18"/>
    </row>
    <row r="2044" spans="1:6">
      <c r="A2044" s="16"/>
      <c r="B2044" s="19"/>
      <c r="C2044" s="19"/>
      <c r="D2044" s="17"/>
      <c r="E2044" s="18"/>
      <c r="F2044" s="18"/>
    </row>
    <row r="2045" spans="1:6">
      <c r="A2045" s="16"/>
      <c r="B2045" s="19"/>
      <c r="C2045" s="19"/>
      <c r="D2045" s="17"/>
      <c r="E2045" s="18"/>
      <c r="F2045" s="18"/>
    </row>
    <row r="2046" spans="1:6">
      <c r="A2046" s="16"/>
      <c r="B2046" s="19"/>
      <c r="C2046" s="19"/>
      <c r="D2046" s="17"/>
      <c r="E2046" s="18"/>
      <c r="F2046" s="18"/>
    </row>
    <row r="2047" spans="1:6">
      <c r="A2047" s="16"/>
      <c r="B2047" s="19"/>
      <c r="C2047" s="19"/>
      <c r="D2047" s="17"/>
      <c r="E2047" s="18"/>
      <c r="F2047" s="18"/>
    </row>
    <row r="2048" spans="1:6">
      <c r="A2048" s="16"/>
      <c r="B2048" s="19"/>
      <c r="C2048" s="19"/>
      <c r="D2048" s="17"/>
      <c r="E2048" s="18"/>
      <c r="F2048" s="18"/>
    </row>
    <row r="2049" spans="1:6">
      <c r="A2049" s="16"/>
      <c r="B2049" s="19"/>
      <c r="C2049" s="19"/>
      <c r="D2049" s="17"/>
      <c r="E2049" s="18"/>
      <c r="F2049" s="18"/>
    </row>
    <row r="2050" spans="1:6">
      <c r="A2050" s="16"/>
      <c r="B2050" s="19"/>
      <c r="C2050" s="19"/>
      <c r="D2050" s="17"/>
      <c r="E2050" s="18"/>
      <c r="F2050" s="18"/>
    </row>
    <row r="2051" spans="1:6">
      <c r="A2051" s="16"/>
      <c r="B2051" s="19"/>
      <c r="C2051" s="19"/>
      <c r="D2051" s="17"/>
      <c r="E2051" s="18"/>
      <c r="F2051" s="18"/>
    </row>
    <row r="2052" spans="1:6">
      <c r="A2052" s="16"/>
      <c r="B2052" s="19"/>
      <c r="C2052" s="19"/>
      <c r="D2052" s="17"/>
      <c r="E2052" s="18"/>
      <c r="F2052" s="18"/>
    </row>
    <row r="2053" spans="1:6">
      <c r="A2053" s="16"/>
      <c r="B2053" s="19"/>
      <c r="C2053" s="19"/>
      <c r="D2053" s="17"/>
      <c r="E2053" s="18"/>
      <c r="F2053" s="18"/>
    </row>
    <row r="2054" spans="1:6">
      <c r="A2054" s="16"/>
      <c r="B2054" s="19"/>
      <c r="C2054" s="19"/>
      <c r="D2054" s="17"/>
      <c r="E2054" s="18"/>
      <c r="F2054" s="18"/>
    </row>
    <row r="2055" spans="1:6">
      <c r="A2055" s="16"/>
      <c r="B2055" s="19"/>
      <c r="C2055" s="19"/>
      <c r="D2055" s="17"/>
      <c r="E2055" s="18"/>
      <c r="F2055" s="18"/>
    </row>
    <row r="2056" spans="1:6">
      <c r="A2056" s="16"/>
      <c r="B2056" s="19"/>
      <c r="C2056" s="19"/>
      <c r="D2056" s="17"/>
      <c r="E2056" s="18"/>
      <c r="F2056" s="18"/>
    </row>
    <row r="2057" spans="1:6">
      <c r="A2057" s="16"/>
      <c r="B2057" s="19"/>
      <c r="C2057" s="19"/>
      <c r="D2057" s="17"/>
      <c r="E2057" s="18"/>
      <c r="F2057" s="18"/>
    </row>
    <row r="2058" spans="1:6">
      <c r="A2058" s="16"/>
      <c r="B2058" s="19"/>
      <c r="C2058" s="19"/>
      <c r="D2058" s="17"/>
      <c r="E2058" s="18"/>
      <c r="F2058" s="18"/>
    </row>
    <row r="2059" spans="1:6">
      <c r="A2059" s="16"/>
      <c r="B2059" s="19"/>
      <c r="C2059" s="19"/>
      <c r="D2059" s="17"/>
      <c r="E2059" s="18"/>
      <c r="F2059" s="18"/>
    </row>
    <row r="2060" spans="1:6">
      <c r="A2060" s="16"/>
      <c r="B2060" s="19"/>
      <c r="C2060" s="19"/>
      <c r="D2060" s="17"/>
      <c r="E2060" s="18"/>
      <c r="F2060" s="18"/>
    </row>
    <row r="2061" spans="1:6">
      <c r="A2061" s="16"/>
      <c r="B2061" s="19"/>
      <c r="C2061" s="19"/>
      <c r="D2061" s="17"/>
      <c r="E2061" s="18"/>
      <c r="F2061" s="18"/>
    </row>
    <row r="2062" spans="1:6">
      <c r="A2062" s="16"/>
      <c r="B2062" s="19"/>
      <c r="C2062" s="19"/>
      <c r="D2062" s="17"/>
      <c r="E2062" s="18"/>
      <c r="F2062" s="18"/>
    </row>
    <row r="2063" spans="1:6">
      <c r="A2063" s="16"/>
      <c r="B2063" s="19"/>
      <c r="C2063" s="19"/>
      <c r="D2063" s="17"/>
      <c r="E2063" s="18"/>
      <c r="F2063" s="18"/>
    </row>
    <row r="2064" spans="1:6">
      <c r="A2064" s="16"/>
      <c r="B2064" s="19"/>
      <c r="C2064" s="19"/>
      <c r="D2064" s="17"/>
      <c r="E2064" s="18"/>
      <c r="F2064" s="18"/>
    </row>
    <row r="2065" spans="1:6">
      <c r="A2065" s="16"/>
      <c r="B2065" s="19"/>
      <c r="C2065" s="19"/>
      <c r="D2065" s="17"/>
      <c r="E2065" s="18"/>
      <c r="F2065" s="18"/>
    </row>
    <row r="2066" spans="1:6">
      <c r="A2066" s="16"/>
      <c r="B2066" s="19"/>
      <c r="C2066" s="19"/>
      <c r="D2066" s="17"/>
      <c r="E2066" s="18"/>
      <c r="F2066" s="18"/>
    </row>
    <row r="2067" spans="1:6">
      <c r="A2067" s="16"/>
      <c r="B2067" s="19"/>
      <c r="C2067" s="19"/>
      <c r="D2067" s="17"/>
      <c r="E2067" s="18"/>
      <c r="F2067" s="18"/>
    </row>
    <row r="2068" spans="1:6">
      <c r="A2068" s="16"/>
      <c r="B2068" s="19"/>
      <c r="C2068" s="19"/>
      <c r="D2068" s="17"/>
      <c r="E2068" s="18"/>
      <c r="F2068" s="18"/>
    </row>
    <row r="2069" spans="1:6">
      <c r="A2069" s="16"/>
      <c r="B2069" s="19"/>
      <c r="C2069" s="19"/>
      <c r="D2069" s="17"/>
      <c r="E2069" s="18"/>
      <c r="F2069" s="18"/>
    </row>
    <row r="2070" spans="1:6">
      <c r="A2070" s="16"/>
      <c r="B2070" s="19"/>
      <c r="C2070" s="19"/>
      <c r="D2070" s="17"/>
      <c r="E2070" s="18"/>
      <c r="F2070" s="18"/>
    </row>
    <row r="2071" spans="1:6">
      <c r="A2071" s="16"/>
      <c r="B2071" s="19"/>
      <c r="C2071" s="19"/>
      <c r="D2071" s="17"/>
      <c r="E2071" s="18"/>
      <c r="F2071" s="18"/>
    </row>
    <row r="2072" spans="1:6">
      <c r="A2072" s="16"/>
      <c r="B2072" s="19"/>
      <c r="C2072" s="19"/>
      <c r="D2072" s="17"/>
      <c r="E2072" s="18"/>
      <c r="F2072" s="18"/>
    </row>
    <row r="2073" spans="1:6">
      <c r="A2073" s="16"/>
      <c r="B2073" s="19"/>
      <c r="C2073" s="19"/>
      <c r="D2073" s="17"/>
      <c r="E2073" s="18"/>
      <c r="F2073" s="18"/>
    </row>
    <row r="2074" spans="1:6">
      <c r="A2074" s="16"/>
      <c r="B2074" s="19"/>
      <c r="C2074" s="19"/>
      <c r="D2074" s="17"/>
      <c r="E2074" s="18"/>
      <c r="F2074" s="18"/>
    </row>
    <row r="2075" spans="1:6">
      <c r="A2075" s="16"/>
      <c r="B2075" s="19"/>
      <c r="C2075" s="19"/>
      <c r="D2075" s="17"/>
      <c r="E2075" s="18"/>
      <c r="F2075" s="18"/>
    </row>
    <row r="2076" spans="1:6">
      <c r="A2076" s="16"/>
      <c r="B2076" s="19"/>
      <c r="C2076" s="19"/>
      <c r="D2076" s="17"/>
      <c r="E2076" s="18"/>
      <c r="F2076" s="18"/>
    </row>
    <row r="2077" spans="1:6">
      <c r="A2077" s="16"/>
      <c r="B2077" s="19"/>
      <c r="C2077" s="19"/>
      <c r="D2077" s="17"/>
      <c r="E2077" s="18"/>
      <c r="F2077" s="18"/>
    </row>
    <row r="2078" spans="1:6">
      <c r="A2078" s="16"/>
      <c r="B2078" s="19"/>
      <c r="C2078" s="19"/>
      <c r="D2078" s="17"/>
      <c r="E2078" s="18"/>
      <c r="F2078" s="18"/>
    </row>
    <row r="2079" spans="1:6">
      <c r="A2079" s="16"/>
      <c r="B2079" s="19"/>
      <c r="C2079" s="19"/>
      <c r="D2079" s="17"/>
      <c r="E2079" s="18"/>
      <c r="F2079" s="18"/>
    </row>
    <row r="2080" spans="1:6">
      <c r="A2080" s="16"/>
      <c r="B2080" s="19"/>
      <c r="C2080" s="19"/>
      <c r="D2080" s="17"/>
      <c r="E2080" s="18"/>
      <c r="F2080" s="18"/>
    </row>
    <row r="2081" spans="1:6">
      <c r="A2081" s="16"/>
      <c r="B2081" s="19"/>
      <c r="C2081" s="19"/>
      <c r="D2081" s="17"/>
      <c r="E2081" s="18"/>
      <c r="F2081" s="18"/>
    </row>
    <row r="2082" spans="1:6">
      <c r="A2082" s="16"/>
      <c r="B2082" s="19"/>
      <c r="C2082" s="19"/>
      <c r="D2082" s="17"/>
      <c r="E2082" s="18"/>
      <c r="F2082" s="18"/>
    </row>
    <row r="2083" spans="1:6">
      <c r="A2083" s="16"/>
      <c r="B2083" s="19"/>
      <c r="C2083" s="19"/>
      <c r="D2083" s="17"/>
      <c r="E2083" s="18"/>
      <c r="F2083" s="18"/>
    </row>
    <row r="2084" spans="1:6">
      <c r="A2084" s="16"/>
      <c r="B2084" s="19"/>
      <c r="C2084" s="19"/>
      <c r="D2084" s="17"/>
      <c r="E2084" s="18"/>
      <c r="F2084" s="18"/>
    </row>
    <row r="2085" spans="1:6">
      <c r="A2085" s="16"/>
      <c r="B2085" s="19"/>
      <c r="C2085" s="19"/>
      <c r="D2085" s="17"/>
      <c r="E2085" s="18"/>
      <c r="F2085" s="18"/>
    </row>
    <row r="2086" spans="1:6">
      <c r="A2086" s="16"/>
      <c r="B2086" s="19"/>
      <c r="C2086" s="19"/>
      <c r="D2086" s="17"/>
      <c r="E2086" s="18"/>
      <c r="F2086" s="18"/>
    </row>
    <row r="2087" spans="1:6">
      <c r="A2087" s="16"/>
      <c r="B2087" s="19"/>
      <c r="C2087" s="19"/>
      <c r="D2087" s="17"/>
      <c r="E2087" s="18"/>
      <c r="F2087" s="18"/>
    </row>
    <row r="2088" spans="1:6">
      <c r="A2088" s="16"/>
      <c r="B2088" s="19"/>
      <c r="C2088" s="19"/>
      <c r="D2088" s="17"/>
      <c r="E2088" s="18"/>
      <c r="F2088" s="18"/>
    </row>
    <row r="2089" spans="1:6">
      <c r="A2089" s="16"/>
      <c r="B2089" s="19"/>
      <c r="C2089" s="19"/>
      <c r="D2089" s="17"/>
      <c r="E2089" s="18"/>
      <c r="F2089" s="18"/>
    </row>
    <row r="2090" spans="1:6">
      <c r="A2090" s="16"/>
      <c r="B2090" s="19"/>
      <c r="C2090" s="19"/>
      <c r="D2090" s="17"/>
      <c r="E2090" s="18"/>
      <c r="F2090" s="18"/>
    </row>
    <row r="2091" spans="1:6">
      <c r="A2091" s="16"/>
      <c r="B2091" s="19"/>
      <c r="C2091" s="19"/>
      <c r="D2091" s="17"/>
      <c r="E2091" s="18"/>
      <c r="F2091" s="18"/>
    </row>
    <row r="2092" spans="1:6">
      <c r="A2092" s="16"/>
      <c r="B2092" s="19"/>
      <c r="C2092" s="19"/>
      <c r="D2092" s="17"/>
      <c r="E2092" s="18"/>
      <c r="F2092" s="18"/>
    </row>
    <row r="2093" spans="1:6">
      <c r="A2093" s="16"/>
      <c r="B2093" s="19"/>
      <c r="C2093" s="19"/>
      <c r="D2093" s="17"/>
      <c r="E2093" s="18"/>
      <c r="F2093" s="18"/>
    </row>
    <row r="2094" spans="1:6">
      <c r="A2094" s="16"/>
      <c r="B2094" s="19"/>
      <c r="C2094" s="19"/>
      <c r="D2094" s="17"/>
      <c r="E2094" s="18"/>
      <c r="F2094" s="18"/>
    </row>
    <row r="2095" spans="1:6">
      <c r="A2095" s="16"/>
      <c r="B2095" s="19"/>
      <c r="C2095" s="19"/>
      <c r="D2095" s="17"/>
      <c r="E2095" s="18"/>
      <c r="F2095" s="18"/>
    </row>
    <row r="2096" spans="1:6">
      <c r="A2096" s="16"/>
      <c r="B2096" s="19"/>
      <c r="C2096" s="19"/>
      <c r="D2096" s="17"/>
      <c r="E2096" s="18"/>
      <c r="F2096" s="18"/>
    </row>
    <row r="2097" spans="1:6">
      <c r="A2097" s="16"/>
      <c r="B2097" s="19"/>
      <c r="C2097" s="19"/>
      <c r="D2097" s="17"/>
      <c r="E2097" s="18"/>
      <c r="F2097" s="18"/>
    </row>
    <row r="2098" spans="1:6">
      <c r="A2098" s="16"/>
      <c r="B2098" s="19"/>
      <c r="C2098" s="19"/>
      <c r="D2098" s="17"/>
      <c r="E2098" s="18"/>
      <c r="F2098" s="18"/>
    </row>
    <row r="2099" spans="1:6">
      <c r="A2099" s="16"/>
      <c r="B2099" s="19"/>
      <c r="C2099" s="19"/>
      <c r="D2099" s="17"/>
      <c r="E2099" s="18"/>
      <c r="F2099" s="18"/>
    </row>
    <row r="2100" spans="1:6">
      <c r="A2100" s="16"/>
      <c r="B2100" s="19"/>
      <c r="C2100" s="19"/>
      <c r="D2100" s="17"/>
      <c r="E2100" s="18"/>
      <c r="F2100" s="18"/>
    </row>
    <row r="2101" spans="1:6">
      <c r="A2101" s="16"/>
      <c r="B2101" s="19"/>
      <c r="C2101" s="19"/>
      <c r="D2101" s="17"/>
      <c r="E2101" s="18"/>
      <c r="F2101" s="18"/>
    </row>
    <row r="2102" spans="1:6">
      <c r="A2102" s="16"/>
      <c r="B2102" s="19"/>
      <c r="C2102" s="19"/>
      <c r="D2102" s="17"/>
      <c r="E2102" s="18"/>
      <c r="F2102" s="18"/>
    </row>
    <row r="2103" spans="1:6">
      <c r="A2103" s="16"/>
      <c r="B2103" s="19"/>
      <c r="C2103" s="19"/>
      <c r="D2103" s="17"/>
      <c r="E2103" s="18"/>
      <c r="F2103" s="18"/>
    </row>
    <row r="2104" spans="1:6">
      <c r="A2104" s="16"/>
      <c r="B2104" s="19"/>
      <c r="C2104" s="19"/>
      <c r="D2104" s="17"/>
      <c r="E2104" s="18"/>
      <c r="F2104" s="18"/>
    </row>
    <row r="2105" spans="1:6">
      <c r="A2105" s="16"/>
      <c r="B2105" s="19"/>
      <c r="C2105" s="19"/>
      <c r="D2105" s="17"/>
      <c r="E2105" s="18"/>
      <c r="F2105" s="18"/>
    </row>
    <row r="2106" spans="1:6">
      <c r="A2106" s="16"/>
      <c r="B2106" s="19"/>
      <c r="C2106" s="19"/>
      <c r="D2106" s="17"/>
      <c r="E2106" s="18"/>
      <c r="F2106" s="18"/>
    </row>
    <row r="2107" spans="1:6">
      <c r="A2107" s="16"/>
      <c r="B2107" s="19"/>
      <c r="C2107" s="19"/>
      <c r="D2107" s="17"/>
      <c r="E2107" s="18"/>
      <c r="F2107" s="18"/>
    </row>
    <row r="2108" spans="1:6">
      <c r="A2108" s="16"/>
      <c r="B2108" s="19"/>
      <c r="C2108" s="19"/>
      <c r="D2108" s="17"/>
      <c r="E2108" s="18"/>
      <c r="F2108" s="18"/>
    </row>
    <row r="2109" spans="1:6">
      <c r="A2109" s="16"/>
      <c r="B2109" s="19"/>
      <c r="C2109" s="19"/>
      <c r="D2109" s="17"/>
      <c r="E2109" s="18"/>
      <c r="F2109" s="18"/>
    </row>
    <row r="2110" spans="1:6">
      <c r="A2110" s="16"/>
      <c r="B2110" s="19"/>
      <c r="C2110" s="17"/>
      <c r="D2110" s="17"/>
      <c r="E2110" s="18"/>
      <c r="F2110" s="18"/>
    </row>
    <row r="2111" spans="1:6">
      <c r="A2111" s="16"/>
      <c r="B2111" s="19"/>
      <c r="C2111" s="19"/>
      <c r="D2111" s="17"/>
      <c r="E2111" s="18"/>
      <c r="F2111" s="18"/>
    </row>
    <row r="2112" spans="1:6">
      <c r="A2112" s="16"/>
      <c r="B2112" s="19"/>
      <c r="C2112" s="19"/>
      <c r="D2112" s="17"/>
      <c r="E2112" s="18"/>
      <c r="F2112" s="18"/>
    </row>
    <row r="2113" spans="1:6">
      <c r="A2113" s="16"/>
      <c r="B2113" s="19"/>
      <c r="C2113" s="19"/>
      <c r="D2113" s="17"/>
      <c r="E2113" s="18"/>
      <c r="F2113" s="18"/>
    </row>
    <row r="2114" spans="1:6">
      <c r="A2114" s="16"/>
      <c r="B2114" s="19"/>
      <c r="C2114" s="19"/>
      <c r="D2114" s="17"/>
      <c r="E2114" s="18"/>
      <c r="F2114" s="18"/>
    </row>
    <row r="2115" spans="1:6">
      <c r="A2115" s="16"/>
      <c r="B2115" s="19"/>
      <c r="C2115" s="19"/>
      <c r="D2115" s="17"/>
      <c r="E2115" s="18"/>
      <c r="F2115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8"/>
  <sheetViews>
    <sheetView zoomScale="70" zoomScaleNormal="70" workbookViewId="0">
      <selection activeCell="P40" sqref="P40"/>
    </sheetView>
  </sheetViews>
  <sheetFormatPr defaultRowHeight="14.5"/>
  <cols>
    <col min="1" max="1" width="10.6328125" customWidth="1"/>
    <col min="2" max="10" width="18.81640625" customWidth="1"/>
    <col min="11" max="11" width="4.54296875" customWidth="1"/>
    <col min="12" max="12" width="18.81640625" customWidth="1"/>
    <col min="13" max="13" width="18.1796875" customWidth="1"/>
    <col min="14" max="14" width="17.81640625" customWidth="1"/>
    <col min="15" max="15" width="20.54296875" customWidth="1"/>
    <col min="16" max="16" width="18.26953125" customWidth="1"/>
    <col min="17" max="17" width="13.6328125" customWidth="1"/>
    <col min="18" max="18" width="15.6328125" customWidth="1"/>
    <col min="19" max="19" width="19.54296875" customWidth="1"/>
    <col min="20" max="20" width="20.36328125" customWidth="1"/>
    <col min="21" max="21" width="17.1796875" customWidth="1"/>
    <col min="22" max="22" width="12.7265625" customWidth="1"/>
    <col min="23" max="23" width="23.7265625" customWidth="1"/>
    <col min="24" max="24" width="27.7265625" customWidth="1"/>
    <col min="25" max="25" width="16.90625" customWidth="1"/>
    <col min="26" max="26" width="16.7265625" customWidth="1"/>
  </cols>
  <sheetData>
    <row r="1" spans="1:27">
      <c r="O1" s="76"/>
      <c r="P1" s="77" t="s">
        <v>3</v>
      </c>
    </row>
    <row r="2" spans="1:27">
      <c r="B2" s="73" t="s">
        <v>4</v>
      </c>
      <c r="C2" s="74"/>
      <c r="D2" s="74"/>
      <c r="E2" s="74"/>
      <c r="F2" s="75"/>
      <c r="G2" s="5"/>
      <c r="H2" s="5"/>
      <c r="L2" s="84" t="s">
        <v>12</v>
      </c>
      <c r="M2" s="85">
        <v>10000</v>
      </c>
      <c r="O2" s="78" t="s">
        <v>5</v>
      </c>
      <c r="P2" s="79"/>
      <c r="T2" s="41" t="s">
        <v>139</v>
      </c>
      <c r="U2" s="41" t="s">
        <v>139</v>
      </c>
      <c r="V2" t="s">
        <v>16</v>
      </c>
    </row>
    <row r="3" spans="1:27">
      <c r="B3" s="3">
        <v>0.2</v>
      </c>
      <c r="C3" s="3">
        <v>0.2</v>
      </c>
      <c r="D3" s="3">
        <v>0.2</v>
      </c>
      <c r="E3" s="3">
        <v>0.2</v>
      </c>
      <c r="F3" s="3">
        <v>0.2</v>
      </c>
      <c r="G3" s="52">
        <f>SUM(B3:F3)</f>
        <v>1</v>
      </c>
      <c r="H3" s="5"/>
      <c r="O3" s="80" t="s">
        <v>15</v>
      </c>
      <c r="P3" s="81">
        <f>AVERAGE(J659:J1175)</f>
        <v>0.51837524177949712</v>
      </c>
      <c r="T3" s="53">
        <f>GEOMEAN(T658:T1175)-1</f>
        <v>1.0811039538985545E-2</v>
      </c>
      <c r="U3" s="53">
        <f>GEOMEAN(U658:U1175)-1</f>
        <v>5.9967402512077772E-3</v>
      </c>
      <c r="V3" s="54">
        <f>T3-U3</f>
        <v>4.8142992877777679E-3</v>
      </c>
    </row>
    <row r="4" spans="1:27">
      <c r="O4" s="80" t="s">
        <v>6</v>
      </c>
      <c r="P4" s="81"/>
    </row>
    <row r="5" spans="1:27">
      <c r="O5" s="82" t="s">
        <v>14</v>
      </c>
      <c r="P5" s="83">
        <f>AVERAGE(J7:J658)</f>
        <v>0.43251533742331288</v>
      </c>
      <c r="T5" s="55">
        <f>GEOMEAN(T7:T658)-1</f>
        <v>-2.7092293949534385E-3</v>
      </c>
      <c r="U5" s="55">
        <f>GEOMEAN(U7:U658)-1</f>
        <v>-7.4646924152110827E-4</v>
      </c>
    </row>
    <row r="6" spans="1:27">
      <c r="A6" s="2" t="s">
        <v>0</v>
      </c>
      <c r="B6" s="1" t="s">
        <v>2</v>
      </c>
      <c r="C6" s="1" t="s">
        <v>7</v>
      </c>
      <c r="D6" s="1" t="s">
        <v>11</v>
      </c>
      <c r="E6" s="1" t="s">
        <v>8</v>
      </c>
      <c r="F6" s="48" t="s">
        <v>13</v>
      </c>
      <c r="G6" s="48"/>
      <c r="H6" s="1" t="s">
        <v>9</v>
      </c>
      <c r="I6" s="1" t="s">
        <v>1</v>
      </c>
      <c r="J6" s="1" t="s">
        <v>10</v>
      </c>
      <c r="K6" s="41"/>
      <c r="L6" s="1" t="s">
        <v>9</v>
      </c>
      <c r="M6" s="1" t="s">
        <v>1</v>
      </c>
      <c r="N6" s="70" t="s">
        <v>138</v>
      </c>
      <c r="Q6" s="2" t="s">
        <v>9</v>
      </c>
      <c r="R6" s="2" t="s">
        <v>140</v>
      </c>
      <c r="T6" s="2" t="s">
        <v>17</v>
      </c>
      <c r="U6" s="2" t="s">
        <v>142</v>
      </c>
      <c r="V6" s="2" t="s">
        <v>16</v>
      </c>
    </row>
    <row r="7" spans="1:27">
      <c r="A7" s="22">
        <v>43752</v>
      </c>
      <c r="B7" s="5">
        <f>('Historical Pricing'!B3-'Historical Pricing'!B4)/'Historical Pricing'!B4</f>
        <v>9.2638137399573307E-3</v>
      </c>
      <c r="C7" s="5">
        <f>('Historical Pricing'!C3-'Historical Pricing'!C4)/'Historical Pricing'!C4</f>
        <v>3.4593782937006531E-2</v>
      </c>
      <c r="D7" s="5">
        <f>('Historical Pricing'!D3-'Historical Pricing'!D4)/'Historical Pricing'!D4</f>
        <v>-6.255251610493901E-3</v>
      </c>
      <c r="E7" s="5">
        <f>('Historical Pricing'!E3-'Historical Pricing'!E4)/'Historical Pricing'!E4</f>
        <v>1.7604084147522475E-3</v>
      </c>
      <c r="F7" s="5">
        <f>('Historical Pricing'!F3-'Historical Pricing'!F4)/'Historical Pricing'!F4</f>
        <v>-1.3601314625205505E-2</v>
      </c>
      <c r="G7" s="5"/>
      <c r="H7" s="5">
        <f>SUMPRODUCT($B$3:$F$3,B7:F7)</f>
        <v>5.1522877712033418E-3</v>
      </c>
      <c r="I7" s="5">
        <v>-4.3743581169840484E-3</v>
      </c>
      <c r="J7">
        <f>IF(I7&gt;H7,0,1)</f>
        <v>1</v>
      </c>
      <c r="L7" s="45">
        <f t="shared" ref="L7:L70" si="0">(1+H8)*L8</f>
        <v>428470.13972046401</v>
      </c>
      <c r="M7" s="45">
        <f t="shared" ref="M7:M70" si="1">(1+I8)*M8</f>
        <v>135938.31168831189</v>
      </c>
      <c r="N7" s="71">
        <f>L7-M7</f>
        <v>292531.82803215215</v>
      </c>
      <c r="Q7" s="58">
        <f t="shared" ref="Q7:Q70" si="2">Q8*(1+H7)</f>
        <v>1705.3500229137483</v>
      </c>
      <c r="R7" s="58">
        <f t="shared" ref="R7:R70" si="3">R8*(1+I7)</f>
        <v>6145.409648767215</v>
      </c>
      <c r="T7" s="56">
        <f t="shared" ref="T7:T70" si="4">1+H7</f>
        <v>1.0051522877712034</v>
      </c>
      <c r="U7" s="56">
        <f t="shared" ref="U7:U70" si="5">1+I7</f>
        <v>0.99562564188301594</v>
      </c>
    </row>
    <row r="8" spans="1:27">
      <c r="A8" s="22">
        <v>43751</v>
      </c>
      <c r="B8" s="5">
        <f>('Historical Pricing'!B4-'Historical Pricing'!B5)/'Historical Pricing'!B5</f>
        <v>-7.8355882113710553E-3</v>
      </c>
      <c r="C8" s="5">
        <f>('Historical Pricing'!C4-'Historical Pricing'!C5)/'Historical Pricing'!C5</f>
        <v>7.3704534628768453E-3</v>
      </c>
      <c r="D8" s="5">
        <f>('Historical Pricing'!D4-'Historical Pricing'!D5)/'Historical Pricing'!D5</f>
        <v>-1.7429593615264707E-2</v>
      </c>
      <c r="E8" s="5">
        <f>('Historical Pricing'!E4-'Historical Pricing'!E5)/'Historical Pricing'!E5</f>
        <v>8.3429484334782786E-3</v>
      </c>
      <c r="F8" s="5">
        <f>('Historical Pricing'!F4-'Historical Pricing'!F5)/'Historical Pricing'!F5</f>
        <v>4.9287365666522628E-3</v>
      </c>
      <c r="G8" s="5"/>
      <c r="H8" s="5">
        <f t="shared" ref="H8:H71" si="6">SUMPRODUCT($B$3:$F$3,B8:F8)</f>
        <v>-9.2460867272567459E-4</v>
      </c>
      <c r="I8" s="5">
        <v>1.1369763602168742E-3</v>
      </c>
      <c r="J8">
        <f t="shared" ref="J8:J71" si="7">IF(I8&gt;H8,0,1)</f>
        <v>0</v>
      </c>
      <c r="L8" s="45">
        <f t="shared" si="0"/>
        <v>428866.67356628639</v>
      </c>
      <c r="M8" s="45">
        <f t="shared" si="1"/>
        <v>135783.92857142878</v>
      </c>
      <c r="Q8" s="45">
        <f t="shared" si="2"/>
        <v>1696.6086071346899</v>
      </c>
      <c r="R8" s="45">
        <f t="shared" si="3"/>
        <v>6172.409980466623</v>
      </c>
      <c r="T8" s="56">
        <f t="shared" si="4"/>
        <v>0.9990753913272743</v>
      </c>
      <c r="U8" s="56">
        <f t="shared" si="5"/>
        <v>1.0011369763602169</v>
      </c>
    </row>
    <row r="9" spans="1:27">
      <c r="A9" s="22">
        <v>43750</v>
      </c>
      <c r="B9" s="5">
        <f>('Historical Pricing'!B5-'Historical Pricing'!B6)/'Historical Pricing'!B6</f>
        <v>-4.7246331886753368E-2</v>
      </c>
      <c r="C9" s="5">
        <f>('Historical Pricing'!C5-'Historical Pricing'!C6)/'Historical Pricing'!C6</f>
        <v>1.0117074514484872E-2</v>
      </c>
      <c r="D9" s="5">
        <f>('Historical Pricing'!D5-'Historical Pricing'!D6)/'Historical Pricing'!D6</f>
        <v>-1.5977613287597003E-2</v>
      </c>
      <c r="E9" s="5">
        <f>('Historical Pricing'!E5-'Historical Pricing'!E6)/'Historical Pricing'!E6</f>
        <v>-1.3742997198879616E-2</v>
      </c>
      <c r="F9" s="5">
        <f>('Historical Pricing'!F5-'Historical Pricing'!F6)/'Historical Pricing'!F6</f>
        <v>-1.2952166008400632E-2</v>
      </c>
      <c r="G9" s="5"/>
      <c r="H9" s="5">
        <f t="shared" si="6"/>
        <v>-1.596040677342915E-2</v>
      </c>
      <c r="I9" s="5">
        <v>-1.815827716463693E-2</v>
      </c>
      <c r="J9">
        <f t="shared" si="7"/>
        <v>1</v>
      </c>
      <c r="L9" s="45">
        <f t="shared" si="0"/>
        <v>435822.57921154774</v>
      </c>
      <c r="M9" s="45">
        <f t="shared" si="1"/>
        <v>138295.12987013007</v>
      </c>
      <c r="Q9" s="45">
        <f t="shared" si="2"/>
        <v>1698.1787579421218</v>
      </c>
      <c r="R9" s="45">
        <f t="shared" si="3"/>
        <v>6165.4000663399147</v>
      </c>
      <c r="T9" s="56">
        <f t="shared" si="4"/>
        <v>0.98403959322657086</v>
      </c>
      <c r="U9" s="56">
        <f t="shared" si="5"/>
        <v>0.98184172283536308</v>
      </c>
    </row>
    <row r="10" spans="1:27">
      <c r="A10" s="22">
        <v>43749</v>
      </c>
      <c r="B10" s="5">
        <f>('Historical Pricing'!B6-'Historical Pricing'!B7)/'Historical Pricing'!B7</f>
        <v>7.75013562736643E-5</v>
      </c>
      <c r="C10" s="5">
        <f>('Historical Pricing'!C6-'Historical Pricing'!C7)/'Historical Pricing'!C7</f>
        <v>-1.0753137467208103E-2</v>
      </c>
      <c r="D10" s="5">
        <f>('Historical Pricing'!D6-'Historical Pricing'!D7)/'Historical Pricing'!D7</f>
        <v>-1.8255937610776339E-2</v>
      </c>
      <c r="E10" s="5">
        <f>('Historical Pricing'!E6-'Historical Pricing'!E7)/'Historical Pricing'!E7</f>
        <v>-2.2252653200958525E-2</v>
      </c>
      <c r="F10" s="5">
        <f>('Historical Pricing'!F6-'Historical Pricing'!F7)/'Historical Pricing'!F7</f>
        <v>-3.6589195979899548E-2</v>
      </c>
      <c r="G10" s="5"/>
      <c r="H10" s="5">
        <f t="shared" si="6"/>
        <v>-1.755468458051377E-2</v>
      </c>
      <c r="I10" s="5">
        <v>-3.464894836581522E-3</v>
      </c>
      <c r="J10">
        <f t="shared" si="7"/>
        <v>0</v>
      </c>
      <c r="L10" s="45">
        <f t="shared" si="0"/>
        <v>443610.01306770899</v>
      </c>
      <c r="M10" s="45">
        <f t="shared" si="1"/>
        <v>138775.97402597422</v>
      </c>
      <c r="Q10" s="45">
        <f t="shared" si="2"/>
        <v>1725.7219827648983</v>
      </c>
      <c r="R10" s="45">
        <f t="shared" si="3"/>
        <v>6279.4235801422947</v>
      </c>
      <c r="T10" s="56">
        <f t="shared" si="4"/>
        <v>0.98244531541948621</v>
      </c>
      <c r="U10" s="56">
        <f t="shared" si="5"/>
        <v>0.99653510516341848</v>
      </c>
    </row>
    <row r="11" spans="1:27">
      <c r="A11" s="22">
        <v>43748</v>
      </c>
      <c r="B11" s="5">
        <f>('Historical Pricing'!B7-'Historical Pricing'!B8)/'Historical Pricing'!B8</f>
        <v>2.8564595844183447E-2</v>
      </c>
      <c r="C11" s="5">
        <f>('Historical Pricing'!C7-'Historical Pricing'!C8)/'Historical Pricing'!C8</f>
        <v>-1.4671344694257647E-2</v>
      </c>
      <c r="D11" s="5">
        <f>('Historical Pricing'!D7-'Historical Pricing'!D8)/'Historical Pricing'!D8</f>
        <v>8.8628910750732215E-5</v>
      </c>
      <c r="E11" s="5">
        <f>('Historical Pricing'!E7-'Historical Pricing'!E8)/'Historical Pricing'!E8</f>
        <v>-5.9875117611832328E-4</v>
      </c>
      <c r="F11" s="5">
        <f>('Historical Pricing'!F7-'Historical Pricing'!F8)/'Historical Pricing'!F8</f>
        <v>-8.075918426034747E-3</v>
      </c>
      <c r="G11" s="5"/>
      <c r="H11" s="5">
        <f t="shared" si="6"/>
        <v>1.0614420917046921E-3</v>
      </c>
      <c r="I11" s="5">
        <v>1.7871633106130339E-2</v>
      </c>
      <c r="J11">
        <f t="shared" si="7"/>
        <v>0</v>
      </c>
      <c r="L11" s="45">
        <f t="shared" si="0"/>
        <v>443139.64599494683</v>
      </c>
      <c r="M11" s="45">
        <f t="shared" si="1"/>
        <v>136339.36688311707</v>
      </c>
      <c r="Q11" s="45">
        <f t="shared" si="2"/>
        <v>1756.5578009072663</v>
      </c>
      <c r="R11" s="45">
        <f t="shared" si="3"/>
        <v>6301.2567721962514</v>
      </c>
      <c r="T11" s="56">
        <f t="shared" si="4"/>
        <v>1.0010614420917048</v>
      </c>
      <c r="U11" s="56">
        <f t="shared" si="5"/>
        <v>1.0178716331061304</v>
      </c>
    </row>
    <row r="12" spans="1:27">
      <c r="A12" s="22">
        <v>43747</v>
      </c>
      <c r="B12" s="5">
        <f>('Historical Pricing'!B8-'Historical Pricing'!B9)/'Historical Pricing'!B9</f>
        <v>2.974252332612801E-2</v>
      </c>
      <c r="C12" s="5">
        <f>('Historical Pricing'!C8-'Historical Pricing'!C9)/'Historical Pricing'!C9</f>
        <v>5.9912157648030571E-3</v>
      </c>
      <c r="D12" s="5">
        <f>('Historical Pricing'!D8-'Historical Pricing'!D9)/'Historical Pricing'!D9</f>
        <v>4.9879754164068963E-3</v>
      </c>
      <c r="E12" s="5">
        <f>('Historical Pricing'!E8-'Historical Pricing'!E9)/'Historical Pricing'!E9</f>
        <v>1.3699817913812523E-2</v>
      </c>
      <c r="F12" s="5">
        <f>('Historical Pricing'!F8-'Historical Pricing'!F9)/'Historical Pricing'!F9</f>
        <v>2.742829004062548E-2</v>
      </c>
      <c r="G12" s="5"/>
      <c r="H12" s="5">
        <f t="shared" si="6"/>
        <v>1.6369964492355192E-2</v>
      </c>
      <c r="I12" s="5">
        <v>1.6861720933160851E-2</v>
      </c>
      <c r="J12">
        <f t="shared" si="7"/>
        <v>0</v>
      </c>
      <c r="L12" s="45">
        <f t="shared" si="0"/>
        <v>436002.30376374919</v>
      </c>
      <c r="M12" s="45">
        <f t="shared" si="1"/>
        <v>134078.57142857162</v>
      </c>
      <c r="Q12" s="45">
        <f t="shared" si="2"/>
        <v>1754.6952934646665</v>
      </c>
      <c r="R12" s="45">
        <f t="shared" si="3"/>
        <v>6190.6202778904226</v>
      </c>
      <c r="T12" s="56">
        <f t="shared" si="4"/>
        <v>1.0163699644923552</v>
      </c>
      <c r="U12" s="56">
        <f t="shared" si="5"/>
        <v>1.0168617209331607</v>
      </c>
    </row>
    <row r="13" spans="1:27">
      <c r="A13" s="22">
        <v>43746</v>
      </c>
      <c r="B13" s="5">
        <f>('Historical Pricing'!B9-'Historical Pricing'!B10)/'Historical Pricing'!B10</f>
        <v>2.8623698283141052E-2</v>
      </c>
      <c r="C13" s="5">
        <f>('Historical Pricing'!C9-'Historical Pricing'!C10)/'Historical Pricing'!C10</f>
        <v>3.8513686627929818E-2</v>
      </c>
      <c r="D13" s="5">
        <f>('Historical Pricing'!D9-'Historical Pricing'!D10)/'Historical Pricing'!D10</f>
        <v>6.2388591800363103E-4</v>
      </c>
      <c r="E13" s="5">
        <f>('Historical Pricing'!E9-'Historical Pricing'!E10)/'Historical Pricing'!E10</f>
        <v>1.9717064544650789E-2</v>
      </c>
      <c r="F13" s="5">
        <f>('Historical Pricing'!F9-'Historical Pricing'!F10)/'Historical Pricing'!F10</f>
        <v>2.4260459486041348E-2</v>
      </c>
      <c r="G13" s="5"/>
      <c r="H13" s="5">
        <f t="shared" si="6"/>
        <v>2.2347758971953329E-2</v>
      </c>
      <c r="I13" s="5">
        <v>1.8765009972727544E-2</v>
      </c>
      <c r="J13">
        <f t="shared" si="7"/>
        <v>1</v>
      </c>
      <c r="L13" s="45">
        <f t="shared" si="0"/>
        <v>426471.61881802516</v>
      </c>
      <c r="M13" s="45">
        <f t="shared" si="1"/>
        <v>131608.92857142878</v>
      </c>
      <c r="Q13" s="45">
        <f t="shared" si="2"/>
        <v>1726.4336361426044</v>
      </c>
      <c r="R13" s="45">
        <f t="shared" si="3"/>
        <v>6087.9666826374105</v>
      </c>
      <c r="T13" s="56">
        <f t="shared" si="4"/>
        <v>1.0223477589719534</v>
      </c>
      <c r="U13" s="56">
        <f t="shared" si="5"/>
        <v>1.0187650099727275</v>
      </c>
    </row>
    <row r="14" spans="1:27">
      <c r="A14" s="22">
        <v>43745</v>
      </c>
      <c r="B14" s="5">
        <f>('Historical Pricing'!B10-'Historical Pricing'!B11)/'Historical Pricing'!B11</f>
        <v>4.4668099061404044E-3</v>
      </c>
      <c r="C14" s="5">
        <f>('Historical Pricing'!C10-'Historical Pricing'!C11)/'Historical Pricing'!C11</f>
        <v>4.8374068221297577E-2</v>
      </c>
      <c r="D14" s="5">
        <f>('Historical Pricing'!D10-'Historical Pricing'!D11)/'Historical Pricing'!D11</f>
        <v>2.1436227224006848E-3</v>
      </c>
      <c r="E14" s="5">
        <f>('Historical Pricing'!E10-'Historical Pricing'!E11)/'Historical Pricing'!E11</f>
        <v>1.4076929973997966E-2</v>
      </c>
      <c r="F14" s="5">
        <f>('Historical Pricing'!F10-'Historical Pricing'!F11)/'Historical Pricing'!F11</f>
        <v>-4.1188437099730644E-3</v>
      </c>
      <c r="G14" s="5"/>
      <c r="H14" s="5">
        <f t="shared" si="6"/>
        <v>1.2988517422772714E-2</v>
      </c>
      <c r="I14" s="5">
        <v>5.8286901079759841E-3</v>
      </c>
      <c r="J14">
        <f t="shared" si="7"/>
        <v>1</v>
      </c>
      <c r="L14" s="45">
        <f t="shared" si="0"/>
        <v>421003.40870896215</v>
      </c>
      <c r="M14" s="45">
        <f t="shared" si="1"/>
        <v>130846.26623376644</v>
      </c>
      <c r="Q14" s="45">
        <f t="shared" si="2"/>
        <v>1688.6950853970293</v>
      </c>
      <c r="R14" s="45">
        <f t="shared" si="3"/>
        <v>5975.8301699038393</v>
      </c>
      <c r="T14" s="56">
        <f t="shared" si="4"/>
        <v>1.0129885174227726</v>
      </c>
      <c r="U14" s="56">
        <f t="shared" si="5"/>
        <v>1.005828690107976</v>
      </c>
    </row>
    <row r="15" spans="1:27">
      <c r="A15" s="22">
        <v>43744</v>
      </c>
      <c r="B15" s="5">
        <f>('Historical Pricing'!B11-'Historical Pricing'!B12)/'Historical Pricing'!B12</f>
        <v>-2.6504257598825381E-3</v>
      </c>
      <c r="C15" s="5">
        <f>('Historical Pricing'!C11-'Historical Pricing'!C12)/'Historical Pricing'!C12</f>
        <v>8.2172176109778349E-3</v>
      </c>
      <c r="D15" s="5">
        <f>('Historical Pricing'!D11-'Historical Pricing'!D12)/'Historical Pricing'!D12</f>
        <v>-1.4089468122578322E-2</v>
      </c>
      <c r="E15" s="5">
        <f>('Historical Pricing'!E11-'Historical Pricing'!E12)/'Historical Pricing'!E12</f>
        <v>-1.5795975997176068E-2</v>
      </c>
      <c r="F15" s="5">
        <f>('Historical Pricing'!F11-'Historical Pricing'!F12)/'Historical Pricing'!F12</f>
        <v>1.9132571443197331E-2</v>
      </c>
      <c r="G15" s="5"/>
      <c r="H15" s="5">
        <f t="shared" si="6"/>
        <v>-1.0372161650923526E-3</v>
      </c>
      <c r="I15" s="5">
        <v>-1.0216342832933796E-2</v>
      </c>
      <c r="J15">
        <f t="shared" si="7"/>
        <v>1</v>
      </c>
      <c r="L15" s="45">
        <f t="shared" si="0"/>
        <v>421440.5336430819</v>
      </c>
      <c r="M15" s="45">
        <f t="shared" si="1"/>
        <v>132196.83441558463</v>
      </c>
      <c r="O15" s="9"/>
      <c r="P15" s="9"/>
      <c r="Q15" s="45">
        <f t="shared" si="2"/>
        <v>1667.0426725994657</v>
      </c>
      <c r="R15" s="45">
        <f t="shared" si="3"/>
        <v>5941.2007518520195</v>
      </c>
      <c r="T15" s="56">
        <f t="shared" si="4"/>
        <v>0.99896278383490766</v>
      </c>
      <c r="U15" s="56">
        <f t="shared" si="5"/>
        <v>0.98978365716706618</v>
      </c>
      <c r="W15" s="9"/>
      <c r="X15" s="9"/>
      <c r="Y15" s="9"/>
      <c r="Z15" s="9"/>
      <c r="AA15" s="8"/>
    </row>
    <row r="16" spans="1:27">
      <c r="A16" s="22">
        <v>43743</v>
      </c>
      <c r="B16" s="5">
        <f>('Historical Pricing'!B12-'Historical Pricing'!B13)/'Historical Pricing'!B13</f>
        <v>2.4590858984141657E-3</v>
      </c>
      <c r="C16" s="5">
        <f>('Historical Pricing'!C12-'Historical Pricing'!C13)/'Historical Pricing'!C13</f>
        <v>4.4016741053702103E-3</v>
      </c>
      <c r="D16" s="5">
        <f>('Historical Pricing'!D12-'Historical Pricing'!D13)/'Historical Pricing'!D13</f>
        <v>6.9161198794112531E-3</v>
      </c>
      <c r="E16" s="5">
        <f>('Historical Pricing'!E12-'Historical Pricing'!E13)/'Historical Pricing'!E13</f>
        <v>-2.1134202183868359E-3</v>
      </c>
      <c r="F16" s="5">
        <f>('Historical Pricing'!F12-'Historical Pricing'!F13)/'Historical Pricing'!F13</f>
        <v>1.1481903381142222E-2</v>
      </c>
      <c r="G16" s="5"/>
      <c r="H16" s="5">
        <f t="shared" si="6"/>
        <v>4.6290726091902032E-3</v>
      </c>
      <c r="I16" s="5">
        <v>-7.5953763565346942E-3</v>
      </c>
      <c r="J16">
        <f t="shared" si="7"/>
        <v>1</v>
      </c>
      <c r="L16" s="45">
        <f t="shared" si="0"/>
        <v>419498.64396073087</v>
      </c>
      <c r="M16" s="45">
        <f t="shared" si="1"/>
        <v>133208.60389610409</v>
      </c>
      <c r="O16" s="24"/>
      <c r="P16" s="24"/>
      <c r="Q16" s="45">
        <f t="shared" si="2"/>
        <v>1668.7735515029631</v>
      </c>
      <c r="R16" s="45">
        <f t="shared" si="3"/>
        <v>6002.5246010393566</v>
      </c>
      <c r="T16" s="56">
        <f t="shared" si="4"/>
        <v>1.0046290726091902</v>
      </c>
      <c r="U16" s="56">
        <f t="shared" si="5"/>
        <v>0.99240462364346527</v>
      </c>
      <c r="W16" s="24"/>
      <c r="X16" s="24"/>
      <c r="Y16" s="24"/>
      <c r="Z16" s="24"/>
      <c r="AA16" s="10"/>
    </row>
    <row r="17" spans="1:27">
      <c r="A17" s="22">
        <v>43742</v>
      </c>
      <c r="B17" s="5">
        <f>('Historical Pricing'!B13-'Historical Pricing'!B14)/'Historical Pricing'!B14</f>
        <v>-2.1327800829875461E-2</v>
      </c>
      <c r="C17" s="5">
        <f>('Historical Pricing'!C13-'Historical Pricing'!C14)/'Historical Pricing'!C14</f>
        <v>1.1655676493214083E-2</v>
      </c>
      <c r="D17" s="5">
        <f>('Historical Pricing'!D13-'Historical Pricing'!D14)/'Historical Pricing'!D14</f>
        <v>1.2296921281752127E-2</v>
      </c>
      <c r="E17" s="5">
        <f>('Historical Pricing'!E13-'Historical Pricing'!E14)/'Historical Pricing'!E14</f>
        <v>1.6196868008948567E-2</v>
      </c>
      <c r="F17" s="5">
        <f>('Historical Pricing'!F13-'Historical Pricing'!F14)/'Historical Pricing'!F14</f>
        <v>-5.8809146945656109E-3</v>
      </c>
      <c r="G17" s="5"/>
      <c r="H17" s="5">
        <f t="shared" si="6"/>
        <v>2.5881500518947415E-3</v>
      </c>
      <c r="I17" s="5">
        <v>-9.019562614314457E-3</v>
      </c>
      <c r="J17">
        <f t="shared" si="7"/>
        <v>1</v>
      </c>
      <c r="L17" s="45">
        <f t="shared" si="0"/>
        <v>418415.72128996067</v>
      </c>
      <c r="M17" s="45">
        <f t="shared" si="1"/>
        <v>134421.02272727291</v>
      </c>
      <c r="O17" s="24"/>
      <c r="P17" s="24"/>
      <c r="Q17" s="45">
        <f t="shared" si="2"/>
        <v>1661.0842717988226</v>
      </c>
      <c r="R17" s="45">
        <f t="shared" si="3"/>
        <v>6048.4649688571426</v>
      </c>
      <c r="T17" s="56">
        <f t="shared" si="4"/>
        <v>1.0025881500518947</v>
      </c>
      <c r="U17" s="56">
        <f t="shared" si="5"/>
        <v>0.99098043738568553</v>
      </c>
      <c r="W17" s="24"/>
      <c r="X17" s="24"/>
      <c r="Y17" s="24"/>
      <c r="Z17" s="24"/>
      <c r="AA17" s="10"/>
    </row>
    <row r="18" spans="1:27">
      <c r="A18" s="22">
        <v>43741</v>
      </c>
      <c r="B18" s="5">
        <f>('Historical Pricing'!B14-'Historical Pricing'!B15)/'Historical Pricing'!B15</f>
        <v>9.6355257645579905E-3</v>
      </c>
      <c r="C18" s="5">
        <f>('Historical Pricing'!C14-'Historical Pricing'!C15)/'Historical Pricing'!C15</f>
        <v>-7.586584940449447E-3</v>
      </c>
      <c r="D18" s="5">
        <f>('Historical Pricing'!D14-'Historical Pricing'!D15)/'Historical Pricing'!D15</f>
        <v>-7.1755314377982334E-4</v>
      </c>
      <c r="E18" s="5">
        <f>('Historical Pricing'!E14-'Historical Pricing'!E15)/'Historical Pricing'!E15</f>
        <v>-6.5783625211130684E-3</v>
      </c>
      <c r="F18" s="5">
        <f>('Historical Pricing'!F14-'Historical Pricing'!F15)/'Historical Pricing'!F15</f>
        <v>7.6766471724783025E-3</v>
      </c>
      <c r="G18" s="5"/>
      <c r="H18" s="5">
        <f t="shared" si="6"/>
        <v>4.8593446633879087E-4</v>
      </c>
      <c r="I18" s="5">
        <v>-3.6141591770284202E-3</v>
      </c>
      <c r="J18">
        <f t="shared" si="7"/>
        <v>1</v>
      </c>
      <c r="L18" s="45">
        <f t="shared" si="0"/>
        <v>418212.49742320908</v>
      </c>
      <c r="M18" s="45">
        <f t="shared" si="1"/>
        <v>134908.60389610412</v>
      </c>
      <c r="O18" s="24"/>
      <c r="P18" s="24"/>
      <c r="Q18" s="45">
        <f t="shared" si="2"/>
        <v>1656.7962345384231</v>
      </c>
      <c r="R18" s="45">
        <f t="shared" si="3"/>
        <v>6103.5160137102739</v>
      </c>
      <c r="T18" s="56">
        <f t="shared" si="4"/>
        <v>1.0004859344663388</v>
      </c>
      <c r="U18" s="56">
        <f t="shared" si="5"/>
        <v>0.99638584082297155</v>
      </c>
      <c r="W18" s="24"/>
      <c r="X18" s="24"/>
      <c r="Y18" s="24"/>
      <c r="Z18" s="24"/>
      <c r="AA18" s="10"/>
    </row>
    <row r="19" spans="1:27">
      <c r="A19" s="22">
        <v>43740</v>
      </c>
      <c r="B19" s="5">
        <f>('Historical Pricing'!B15-'Historical Pricing'!B16)/'Historical Pricing'!B16</f>
        <v>-1.973936374089684E-2</v>
      </c>
      <c r="C19" s="5">
        <f>('Historical Pricing'!C15-'Historical Pricing'!C16)/'Historical Pricing'!C16</f>
        <v>-1.3167600699491862E-2</v>
      </c>
      <c r="D19" s="5">
        <f>('Historical Pricing'!D15-'Historical Pricing'!D16)/'Historical Pricing'!D16</f>
        <v>-2.1072965141803419E-2</v>
      </c>
      <c r="E19" s="5">
        <f>('Historical Pricing'!E15-'Historical Pricing'!E16)/'Historical Pricing'!E16</f>
        <v>-5.2175451008134883E-3</v>
      </c>
      <c r="F19" s="5">
        <f>('Historical Pricing'!F15-'Historical Pricing'!F16)/'Historical Pricing'!F16</f>
        <v>-5.0587250387806884E-2</v>
      </c>
      <c r="G19" s="5"/>
      <c r="H19" s="5">
        <f t="shared" si="6"/>
        <v>-2.19569450141625E-2</v>
      </c>
      <c r="I19" s="5">
        <v>-6.5527540634188605E-3</v>
      </c>
      <c r="J19">
        <f t="shared" si="7"/>
        <v>0</v>
      </c>
      <c r="L19" s="45">
        <f t="shared" si="0"/>
        <v>427601.31600675284</v>
      </c>
      <c r="M19" s="45">
        <f t="shared" si="1"/>
        <v>135798.45779220801</v>
      </c>
      <c r="O19" s="23"/>
      <c r="P19" s="23"/>
      <c r="Q19" s="45">
        <f t="shared" si="2"/>
        <v>1655.9915311774587</v>
      </c>
      <c r="R19" s="45">
        <f t="shared" si="3"/>
        <v>6125.6551063281213</v>
      </c>
      <c r="T19" s="56">
        <f t="shared" si="4"/>
        <v>0.97804305498583755</v>
      </c>
      <c r="U19" s="56">
        <f t="shared" si="5"/>
        <v>0.99344724593658118</v>
      </c>
      <c r="W19" s="23"/>
      <c r="X19" s="23"/>
      <c r="Y19" s="23"/>
      <c r="Z19" s="23"/>
      <c r="AA19" s="10"/>
    </row>
    <row r="20" spans="1:27">
      <c r="A20" s="22">
        <v>43739</v>
      </c>
      <c r="B20" s="5">
        <f>('Historical Pricing'!B16-'Historical Pricing'!B17)/'Historical Pricing'!B17</f>
        <v>4.2616961150914706E-2</v>
      </c>
      <c r="C20" s="5">
        <f>('Historical Pricing'!C16-'Historical Pricing'!C17)/'Historical Pricing'!C17</f>
        <v>1.9866951808147387E-2</v>
      </c>
      <c r="D20" s="5">
        <f>('Historical Pricing'!D16-'Historical Pricing'!D17)/'Historical Pricing'!D17</f>
        <v>2.5020250202502037E-2</v>
      </c>
      <c r="E20" s="5">
        <f>('Historical Pricing'!E16-'Historical Pricing'!E17)/'Historical Pricing'!E17</f>
        <v>3.2882718304713274E-2</v>
      </c>
      <c r="F20" s="5">
        <f>('Historical Pricing'!F16-'Historical Pricing'!F17)/'Historical Pricing'!F17</f>
        <v>-5.4243348149236427E-3</v>
      </c>
      <c r="G20" s="5"/>
      <c r="H20" s="5">
        <f t="shared" si="6"/>
        <v>2.2992509330270756E-2</v>
      </c>
      <c r="I20" s="5">
        <v>3.625768736927077E-2</v>
      </c>
      <c r="J20">
        <f t="shared" si="7"/>
        <v>0</v>
      </c>
      <c r="L20" s="45">
        <f t="shared" si="0"/>
        <v>417990.6618150053</v>
      </c>
      <c r="M20" s="45">
        <f t="shared" si="1"/>
        <v>131046.99675324693</v>
      </c>
      <c r="O20" s="23"/>
      <c r="P20" s="23"/>
      <c r="Q20" s="45">
        <f t="shared" si="2"/>
        <v>1693.1683352134617</v>
      </c>
      <c r="R20" s="45">
        <f t="shared" si="3"/>
        <v>6166.0597796042057</v>
      </c>
      <c r="T20" s="56">
        <f t="shared" si="4"/>
        <v>1.0229925093302707</v>
      </c>
      <c r="U20" s="56">
        <f t="shared" si="5"/>
        <v>1.0362576873692708</v>
      </c>
      <c r="W20" s="23"/>
      <c r="X20" s="23"/>
      <c r="Y20" s="23"/>
      <c r="Z20" s="23"/>
      <c r="AA20" s="10"/>
    </row>
    <row r="21" spans="1:27">
      <c r="A21" s="22">
        <v>43738</v>
      </c>
      <c r="B21" s="5">
        <f>('Historical Pricing'!B17-'Historical Pricing'!B18)/'Historical Pricing'!B18</f>
        <v>1.4578926304956573E-3</v>
      </c>
      <c r="C21" s="5">
        <f>('Historical Pricing'!C17-'Historical Pricing'!C18)/'Historical Pricing'!C18</f>
        <v>3.6544587974014914E-2</v>
      </c>
      <c r="D21" s="5">
        <f>('Historical Pricing'!D17-'Historical Pricing'!D18)/'Historical Pricing'!D18</f>
        <v>-1.637747875354115E-2</v>
      </c>
      <c r="E21" s="5">
        <f>('Historical Pricing'!E17-'Historical Pricing'!E18)/'Historical Pricing'!E18</f>
        <v>5.4183120580401246E-3</v>
      </c>
      <c r="F21" s="5">
        <f>('Historical Pricing'!F17-'Historical Pricing'!F18)/'Historical Pricing'!F18</f>
        <v>-1.4349851553259909E-2</v>
      </c>
      <c r="G21" s="5"/>
      <c r="H21" s="5">
        <f t="shared" si="6"/>
        <v>2.5386924711499259E-3</v>
      </c>
      <c r="I21" s="5">
        <v>-6.5972566192535878E-3</v>
      </c>
      <c r="J21">
        <f t="shared" si="7"/>
        <v>1</v>
      </c>
      <c r="L21" s="45">
        <f t="shared" si="0"/>
        <v>416932.19917996717</v>
      </c>
      <c r="M21" s="45">
        <f t="shared" si="1"/>
        <v>131917.28896103913</v>
      </c>
      <c r="O21" s="23"/>
      <c r="P21" s="23"/>
      <c r="Q21" s="45">
        <f t="shared" si="2"/>
        <v>1655.1131311039017</v>
      </c>
      <c r="R21" s="45">
        <f t="shared" si="3"/>
        <v>5950.3151144363264</v>
      </c>
      <c r="T21" s="56">
        <f t="shared" si="4"/>
        <v>1.0025386924711499</v>
      </c>
      <c r="U21" s="56">
        <f t="shared" si="5"/>
        <v>0.99340274338074641</v>
      </c>
      <c r="W21" s="23"/>
      <c r="X21" s="23"/>
      <c r="Y21" s="23"/>
      <c r="Z21" s="23"/>
      <c r="AA21" s="10"/>
    </row>
    <row r="22" spans="1:27">
      <c r="A22" s="22">
        <v>43737</v>
      </c>
      <c r="B22" s="5">
        <f>('Historical Pricing'!B18-'Historical Pricing'!B19)/'Historical Pricing'!B19</f>
        <v>-1.8261713176967024E-3</v>
      </c>
      <c r="C22" s="5">
        <f>('Historical Pricing'!C18-'Historical Pricing'!C19)/'Historical Pricing'!C19</f>
        <v>-1.0104960673197456E-2</v>
      </c>
      <c r="D22" s="5">
        <f>('Historical Pricing'!D18-'Historical Pricing'!D19)/'Historical Pricing'!D19</f>
        <v>-1.7055342847197997E-2</v>
      </c>
      <c r="E22" s="5">
        <f>('Historical Pricing'!E18-'Historical Pricing'!E19)/'Historical Pricing'!E19</f>
        <v>-2.08614333243414E-2</v>
      </c>
      <c r="F22" s="5">
        <f>('Historical Pricing'!F18-'Historical Pricing'!F19)/'Historical Pricing'!F19</f>
        <v>-2.7561471710375041E-3</v>
      </c>
      <c r="G22" s="5"/>
      <c r="H22" s="5">
        <f t="shared" si="6"/>
        <v>-1.0520811066694211E-2</v>
      </c>
      <c r="I22" s="5">
        <v>-9.678844437132527E-3</v>
      </c>
      <c r="J22">
        <f t="shared" si="7"/>
        <v>0</v>
      </c>
      <c r="L22" s="45">
        <f t="shared" si="0"/>
        <v>421365.30393270333</v>
      </c>
      <c r="M22" s="45">
        <f t="shared" si="1"/>
        <v>133206.57467532487</v>
      </c>
      <c r="O22" s="23"/>
      <c r="P22" s="23"/>
      <c r="Q22" s="45">
        <f t="shared" si="2"/>
        <v>1650.9219479840983</v>
      </c>
      <c r="R22" s="45">
        <f t="shared" si="3"/>
        <v>5989.8315704124443</v>
      </c>
      <c r="T22" s="56">
        <f t="shared" si="4"/>
        <v>0.98947918893330578</v>
      </c>
      <c r="U22" s="56">
        <f t="shared" si="5"/>
        <v>0.99032115556286748</v>
      </c>
      <c r="W22" s="23"/>
      <c r="X22" s="23"/>
      <c r="Y22" s="23"/>
      <c r="Z22" s="23"/>
      <c r="AA22" s="10"/>
    </row>
    <row r="23" spans="1:27">
      <c r="A23" s="22">
        <v>43736</v>
      </c>
      <c r="B23" s="5">
        <f>('Historical Pricing'!B19-'Historical Pricing'!B20)/'Historical Pricing'!B20</f>
        <v>2.3958394203237438E-2</v>
      </c>
      <c r="C23" s="5">
        <f>('Historical Pricing'!C19-'Historical Pricing'!C20)/'Historical Pricing'!C20</f>
        <v>5.6929806583569326E-3</v>
      </c>
      <c r="D23" s="5">
        <f>('Historical Pricing'!D19-'Historical Pricing'!D20)/'Historical Pricing'!D20</f>
        <v>4.8089533968697831E-3</v>
      </c>
      <c r="E23" s="5">
        <f>('Historical Pricing'!E19-'Historical Pricing'!E20)/'Historical Pricing'!E20</f>
        <v>6.6986512175252026E-3</v>
      </c>
      <c r="F23" s="5">
        <f>('Historical Pricing'!F19-'Historical Pricing'!F20)/'Historical Pricing'!F20</f>
        <v>1.241203123493589E-3</v>
      </c>
      <c r="G23" s="5"/>
      <c r="H23" s="5">
        <f t="shared" si="6"/>
        <v>8.4800365198965909E-3</v>
      </c>
      <c r="I23" s="5">
        <v>1.0691956367506356E-2</v>
      </c>
      <c r="J23">
        <f t="shared" si="7"/>
        <v>0</v>
      </c>
      <c r="L23" s="45">
        <f t="shared" si="0"/>
        <v>417822.15678435011</v>
      </c>
      <c r="M23" s="45">
        <f t="shared" si="1"/>
        <v>131797.40259740278</v>
      </c>
      <c r="O23" s="23"/>
      <c r="P23" s="23"/>
      <c r="Q23" s="45">
        <f t="shared" si="2"/>
        <v>1668.475665227332</v>
      </c>
      <c r="R23" s="45">
        <f t="shared" si="3"/>
        <v>6048.3728301330812</v>
      </c>
      <c r="T23" s="56">
        <f t="shared" si="4"/>
        <v>1.0084800365198965</v>
      </c>
      <c r="U23" s="56">
        <f t="shared" si="5"/>
        <v>1.0106919563675063</v>
      </c>
      <c r="W23" s="23"/>
      <c r="X23" s="23"/>
      <c r="Y23" s="23"/>
      <c r="Z23" s="23"/>
      <c r="AA23" s="10"/>
    </row>
    <row r="24" spans="1:27">
      <c r="A24" s="22">
        <v>43735</v>
      </c>
      <c r="B24" s="5">
        <f>('Historical Pricing'!B20-'Historical Pricing'!B21)/'Historical Pricing'!B21</f>
        <v>-5.5482552197400417E-4</v>
      </c>
      <c r="C24" s="5">
        <f>('Historical Pricing'!C20-'Historical Pricing'!C21)/'Historical Pricing'!C21</f>
        <v>-2.9783650571523529E-3</v>
      </c>
      <c r="D24" s="5">
        <f>('Historical Pricing'!D20-'Historical Pricing'!D21)/'Historical Pricing'!D21</f>
        <v>-9.4404988740689703E-3</v>
      </c>
      <c r="E24" s="5">
        <f>('Historical Pricing'!E20-'Historical Pricing'!E21)/'Historical Pricing'!E21</f>
        <v>7.2946111060453829E-3</v>
      </c>
      <c r="F24" s="5">
        <f>('Historical Pricing'!F20-'Historical Pricing'!F21)/'Historical Pricing'!F21</f>
        <v>-1.7068403908794761E-2</v>
      </c>
      <c r="G24" s="5"/>
      <c r="H24" s="5">
        <f t="shared" si="6"/>
        <v>-4.5494964511889413E-3</v>
      </c>
      <c r="I24" s="5">
        <v>-1.0595125803408817E-2</v>
      </c>
      <c r="J24">
        <f t="shared" si="7"/>
        <v>1</v>
      </c>
      <c r="L24" s="45">
        <f t="shared" si="0"/>
        <v>419731.72477667301</v>
      </c>
      <c r="M24" s="45">
        <f t="shared" si="1"/>
        <v>133208.76623376642</v>
      </c>
      <c r="O24" s="23"/>
      <c r="P24" s="23"/>
      <c r="Q24" s="45">
        <f t="shared" si="2"/>
        <v>1654.4459035450766</v>
      </c>
      <c r="R24" s="45">
        <f t="shared" si="3"/>
        <v>5984.388014594806</v>
      </c>
      <c r="T24" s="56">
        <f t="shared" si="4"/>
        <v>0.99545050354881104</v>
      </c>
      <c r="U24" s="56">
        <f t="shared" si="5"/>
        <v>0.98940487419659118</v>
      </c>
      <c r="W24" s="23"/>
      <c r="X24" s="23"/>
      <c r="Y24" s="23"/>
      <c r="Z24" s="23"/>
      <c r="AA24" s="10"/>
    </row>
    <row r="25" spans="1:27" s="4" customFormat="1">
      <c r="A25" s="22">
        <v>43734</v>
      </c>
      <c r="B25" s="5">
        <f>('Historical Pricing'!B21-'Historical Pricing'!B22)/'Historical Pricing'!B22</f>
        <v>-1.1666909727286979E-3</v>
      </c>
      <c r="C25" s="5">
        <f>('Historical Pricing'!C21-'Historical Pricing'!C22)/'Historical Pricing'!C22</f>
        <v>1.2937412682798109E-3</v>
      </c>
      <c r="D25" s="5">
        <f>('Historical Pricing'!D21-'Historical Pricing'!D22)/'Historical Pricing'!D22</f>
        <v>-3.1213290820607472E-2</v>
      </c>
      <c r="E25" s="5">
        <f>('Historical Pricing'!E21-'Historical Pricing'!E22)/'Historical Pricing'!E22</f>
        <v>-2.6107805701092245E-2</v>
      </c>
      <c r="F25" s="5">
        <f>('Historical Pricing'!F21-'Historical Pricing'!F22)/'Historical Pricing'!F22</f>
        <v>2.0364998791394633E-2</v>
      </c>
      <c r="G25" s="5"/>
      <c r="H25" s="5">
        <f t="shared" si="6"/>
        <v>-7.3658094869507949E-3</v>
      </c>
      <c r="I25" s="5">
        <v>-3.8599948565426472E-2</v>
      </c>
      <c r="J25">
        <f t="shared" si="7"/>
        <v>1</v>
      </c>
      <c r="K25"/>
      <c r="L25" s="45">
        <f t="shared" si="0"/>
        <v>422846.33028782945</v>
      </c>
      <c r="M25" s="45">
        <f t="shared" si="1"/>
        <v>138557.06168831189</v>
      </c>
      <c r="O25" s="23"/>
      <c r="P25" s="23"/>
      <c r="Q25" s="45">
        <f t="shared" si="2"/>
        <v>1662.0071994006</v>
      </c>
      <c r="R25" s="45">
        <f t="shared" si="3"/>
        <v>6048.4723399550685</v>
      </c>
      <c r="S25"/>
      <c r="T25" s="56">
        <f t="shared" si="4"/>
        <v>0.99263419051304924</v>
      </c>
      <c r="U25" s="56">
        <f t="shared" si="5"/>
        <v>0.96140005143457352</v>
      </c>
      <c r="V25"/>
      <c r="W25" s="23"/>
      <c r="X25" s="23"/>
      <c r="Y25" s="23"/>
      <c r="Z25" s="23"/>
      <c r="AA25" s="10"/>
    </row>
    <row r="26" spans="1:27">
      <c r="A26" s="22">
        <v>43733</v>
      </c>
      <c r="B26" s="5">
        <f>('Historical Pricing'!B22-'Historical Pricing'!B23)/'Historical Pricing'!B23</f>
        <v>-0.15416687225539055</v>
      </c>
      <c r="C26" s="5">
        <f>('Historical Pricing'!C22-'Historical Pricing'!C23)/'Historical Pricing'!C23</f>
        <v>-3.210913746199405E-2</v>
      </c>
      <c r="D26" s="5">
        <f>('Historical Pricing'!D22-'Historical Pricing'!D23)/'Historical Pricing'!D23</f>
        <v>-7.583746898263008E-2</v>
      </c>
      <c r="E26" s="5">
        <f>('Historical Pricing'!E22-'Historical Pricing'!E23)/'Historical Pricing'!E23</f>
        <v>-8.7661022441869935E-2</v>
      </c>
      <c r="F26" s="5">
        <f>('Historical Pricing'!F22-'Historical Pricing'!F23)/'Historical Pricing'!F23</f>
        <v>1.1627480468033689E-2</v>
      </c>
      <c r="G26" s="5"/>
      <c r="H26" s="5">
        <f t="shared" si="6"/>
        <v>-6.7629404134770185E-2</v>
      </c>
      <c r="I26" s="6">
        <v>-6.0791345531693845E-2</v>
      </c>
      <c r="J26">
        <f t="shared" si="7"/>
        <v>0</v>
      </c>
      <c r="K26" s="4"/>
      <c r="L26" s="45">
        <f t="shared" si="0"/>
        <v>453517.44484759582</v>
      </c>
      <c r="M26" s="45">
        <f t="shared" si="1"/>
        <v>147525.3246753249</v>
      </c>
      <c r="O26" s="25"/>
      <c r="P26" s="25"/>
      <c r="Q26" s="45">
        <f t="shared" si="2"/>
        <v>1674.3400693679321</v>
      </c>
      <c r="R26" s="45">
        <f t="shared" si="3"/>
        <v>6291.3168466443412</v>
      </c>
      <c r="T26" s="56">
        <f t="shared" si="4"/>
        <v>0.93237059586522986</v>
      </c>
      <c r="U26" s="56">
        <f t="shared" si="5"/>
        <v>0.93920865446830615</v>
      </c>
      <c r="W26" s="25"/>
      <c r="X26" s="25"/>
      <c r="Y26" s="25"/>
      <c r="Z26" s="25"/>
      <c r="AA26" s="12"/>
    </row>
    <row r="27" spans="1:27">
      <c r="A27" s="22">
        <v>43732</v>
      </c>
      <c r="B27" s="5">
        <f>('Historical Pricing'!B23-'Historical Pricing'!B24)/'Historical Pricing'!B24</f>
        <v>-4.2993743359697745E-2</v>
      </c>
      <c r="C27" s="5">
        <f>('Historical Pricing'!C23-'Historical Pricing'!C24)/'Historical Pricing'!C24</f>
        <v>-9.873821186286362E-2</v>
      </c>
      <c r="D27" s="5">
        <f>('Historical Pricing'!D23-'Historical Pricing'!D24)/'Historical Pricing'!D24</f>
        <v>-9.1255020787823396E-2</v>
      </c>
      <c r="E27" s="5">
        <f>('Historical Pricing'!E23-'Historical Pricing'!E24)/'Historical Pricing'!E24</f>
        <v>-0.1080358433299609</v>
      </c>
      <c r="F27" s="5">
        <f>('Historical Pricing'!F23-'Historical Pricing'!F24)/'Historical Pricing'!F24</f>
        <v>-8.7206901554635466E-2</v>
      </c>
      <c r="G27" s="5"/>
      <c r="H27" s="5">
        <f t="shared" si="6"/>
        <v>-8.5645944178996236E-2</v>
      </c>
      <c r="I27" s="5">
        <v>-8.2128619318451473E-2</v>
      </c>
      <c r="J27">
        <f t="shared" si="7"/>
        <v>0</v>
      </c>
      <c r="L27" s="45">
        <f t="shared" si="0"/>
        <v>495997.63019630284</v>
      </c>
      <c r="M27" s="45">
        <f t="shared" si="1"/>
        <v>160725.48701298726</v>
      </c>
      <c r="O27" s="23"/>
      <c r="P27" s="23"/>
      <c r="Q27" s="45">
        <f t="shared" si="2"/>
        <v>1795.7881520428714</v>
      </c>
      <c r="R27" s="45">
        <f t="shared" si="3"/>
        <v>6698.5294659639912</v>
      </c>
      <c r="T27" s="56">
        <f t="shared" si="4"/>
        <v>0.91435405582100371</v>
      </c>
      <c r="U27" s="56">
        <f t="shared" si="5"/>
        <v>0.9178713806815485</v>
      </c>
      <c r="W27" s="23"/>
      <c r="X27" s="23"/>
      <c r="Y27" s="23"/>
      <c r="Z27" s="23"/>
      <c r="AA27" s="7"/>
    </row>
    <row r="28" spans="1:27">
      <c r="A28" s="22">
        <v>43731</v>
      </c>
      <c r="B28" s="5">
        <f>('Historical Pricing'!B24-'Historical Pricing'!B25)/'Historical Pricing'!B25</f>
        <v>-1.8606052180360603E-2</v>
      </c>
      <c r="C28" s="5">
        <f>('Historical Pricing'!C24-'Historical Pricing'!C25)/'Historical Pricing'!C25</f>
        <v>-1.6489683309426399E-2</v>
      </c>
      <c r="D28" s="5">
        <f>('Historical Pricing'!D24-'Historical Pricing'!D25)/'Historical Pricing'!D25</f>
        <v>-2.5075570211596631E-2</v>
      </c>
      <c r="E28" s="5">
        <f>('Historical Pricing'!E24-'Historical Pricing'!E25)/'Historical Pricing'!E25</f>
        <v>-4.7953216374268998E-2</v>
      </c>
      <c r="F28" s="5">
        <f>('Historical Pricing'!F24-'Historical Pricing'!F25)/'Historical Pricing'!F25</f>
        <v>-5.2842504912353639E-3</v>
      </c>
      <c r="G28" s="5"/>
      <c r="H28" s="5">
        <f t="shared" si="6"/>
        <v>-2.2681754513377599E-2</v>
      </c>
      <c r="I28" s="5">
        <v>-9.7809818187457286E-3</v>
      </c>
      <c r="J28">
        <f t="shared" si="7"/>
        <v>0</v>
      </c>
      <c r="L28" s="45">
        <f t="shared" si="0"/>
        <v>507508.82068034826</v>
      </c>
      <c r="M28" s="45">
        <f t="shared" si="1"/>
        <v>162313.06818181847</v>
      </c>
      <c r="O28" s="7"/>
      <c r="P28" s="7"/>
      <c r="Q28" s="45">
        <f t="shared" si="2"/>
        <v>1963.9964853991082</v>
      </c>
      <c r="R28" s="45">
        <f t="shared" si="3"/>
        <v>7297.8955515424414</v>
      </c>
      <c r="T28" s="56">
        <f t="shared" si="4"/>
        <v>0.97731824548662238</v>
      </c>
      <c r="U28" s="56">
        <f t="shared" si="5"/>
        <v>0.99021901818125424</v>
      </c>
      <c r="W28" s="7"/>
      <c r="X28" s="7"/>
      <c r="Y28" s="7"/>
      <c r="Z28" s="7"/>
      <c r="AA28" s="7"/>
    </row>
    <row r="29" spans="1:27">
      <c r="A29" s="22">
        <v>43730</v>
      </c>
      <c r="B29" s="5">
        <f>('Historical Pricing'!B25-'Historical Pricing'!B26)/'Historical Pricing'!B26</f>
        <v>-1.6588433669051571E-2</v>
      </c>
      <c r="C29" s="5">
        <f>('Historical Pricing'!C25-'Historical Pricing'!C26)/'Historical Pricing'!C26</f>
        <v>-3.6489404593506608E-2</v>
      </c>
      <c r="D29" s="5">
        <f>('Historical Pricing'!D25-'Historical Pricing'!D26)/'Historical Pricing'!D26</f>
        <v>-6.2807209175315118E-3</v>
      </c>
      <c r="E29" s="5">
        <f>('Historical Pricing'!E25-'Historical Pricing'!E26)/'Historical Pricing'!E26</f>
        <v>-2.1080280172413764E-2</v>
      </c>
      <c r="F29" s="5">
        <f>('Historical Pricing'!F25-'Historical Pricing'!F26)/'Historical Pricing'!F26</f>
        <v>-1.7902116200215923E-2</v>
      </c>
      <c r="G29" s="5"/>
      <c r="H29" s="5">
        <f t="shared" si="6"/>
        <v>-1.9668191110543878E-2</v>
      </c>
      <c r="I29" s="5">
        <v>-9.5022935972945664E-3</v>
      </c>
      <c r="J29">
        <f t="shared" si="7"/>
        <v>0</v>
      </c>
      <c r="L29" s="45">
        <f t="shared" si="0"/>
        <v>517690.86352024693</v>
      </c>
      <c r="M29" s="45">
        <f t="shared" si="1"/>
        <v>163870.21103896131</v>
      </c>
      <c r="O29" s="9"/>
      <c r="P29" s="9"/>
      <c r="Q29" s="45">
        <f t="shared" si="2"/>
        <v>2009.5772226386739</v>
      </c>
      <c r="R29" s="45">
        <f t="shared" si="3"/>
        <v>7369.9812037003321</v>
      </c>
      <c r="T29" s="56">
        <f t="shared" si="4"/>
        <v>0.98033180888945615</v>
      </c>
      <c r="U29" s="56">
        <f t="shared" si="5"/>
        <v>0.9904977064027054</v>
      </c>
      <c r="W29" s="9"/>
      <c r="X29" s="9"/>
      <c r="Y29" s="9"/>
      <c r="Z29" s="9"/>
      <c r="AA29" s="8"/>
    </row>
    <row r="30" spans="1:27">
      <c r="A30" s="22">
        <v>43729</v>
      </c>
      <c r="B30" s="5">
        <f>('Historical Pricing'!B26-'Historical Pricing'!B27)/'Historical Pricing'!B27</f>
        <v>-8.6068629001286416E-3</v>
      </c>
      <c r="C30" s="5">
        <f>('Historical Pricing'!C26-'Historical Pricing'!C27)/'Historical Pricing'!C27</f>
        <v>-9.871715066713499E-3</v>
      </c>
      <c r="D30" s="5">
        <f>('Historical Pricing'!D26-'Historical Pricing'!D27)/'Historical Pricing'!D27</f>
        <v>-2.7615507169410306E-2</v>
      </c>
      <c r="E30" s="5">
        <f>('Historical Pricing'!E26-'Historical Pricing'!E27)/'Historical Pricing'!E27</f>
        <v>-1.6167505963424502E-2</v>
      </c>
      <c r="F30" s="5">
        <f>('Historical Pricing'!F26-'Historical Pricing'!F27)/'Historical Pricing'!F27</f>
        <v>-2.0106193177569041E-2</v>
      </c>
      <c r="G30" s="5"/>
      <c r="H30" s="5">
        <f t="shared" si="6"/>
        <v>-1.6473556855449198E-2</v>
      </c>
      <c r="I30" s="5">
        <v>-1.1227805188152236E-2</v>
      </c>
      <c r="J30">
        <f t="shared" si="7"/>
        <v>0</v>
      </c>
      <c r="L30" s="45">
        <f t="shared" si="0"/>
        <v>526361.91647788859</v>
      </c>
      <c r="M30" s="45">
        <f t="shared" si="1"/>
        <v>165731.00649350681</v>
      </c>
      <c r="O30" s="23"/>
      <c r="P30" s="23"/>
      <c r="Q30" s="45">
        <f t="shared" si="2"/>
        <v>2049.8949482371404</v>
      </c>
      <c r="R30" s="45">
        <f t="shared" si="3"/>
        <v>7440.6847749972758</v>
      </c>
      <c r="T30" s="56">
        <f t="shared" si="4"/>
        <v>0.98352644314455084</v>
      </c>
      <c r="U30" s="56">
        <f t="shared" si="5"/>
        <v>0.98877219481184775</v>
      </c>
      <c r="W30" s="23"/>
      <c r="X30" s="23"/>
      <c r="Y30" s="23"/>
      <c r="Z30" s="23"/>
      <c r="AA30" s="10"/>
    </row>
    <row r="31" spans="1:27">
      <c r="A31" s="22">
        <v>43728</v>
      </c>
      <c r="B31" s="5">
        <f>('Historical Pricing'!B27-'Historical Pricing'!B28)/'Historical Pricing'!B28</f>
        <v>1.9695015203169526E-2</v>
      </c>
      <c r="C31" s="5">
        <f>('Historical Pricing'!C27-'Historical Pricing'!C28)/'Historical Pricing'!C28</f>
        <v>-1.6111772195085503E-2</v>
      </c>
      <c r="D31" s="5">
        <f>('Historical Pricing'!D27-'Historical Pricing'!D28)/'Historical Pricing'!D28</f>
        <v>-2.6558966074313496E-2</v>
      </c>
      <c r="E31" s="5">
        <f>('Historical Pricing'!E27-'Historical Pricing'!E28)/'Historical Pricing'!E28</f>
        <v>-3.3678927557286593E-3</v>
      </c>
      <c r="F31" s="5">
        <f>('Historical Pricing'!F27-'Historical Pricing'!F28)/'Historical Pricing'!F28</f>
        <v>-4.8797601581936903E-3</v>
      </c>
      <c r="G31" s="5"/>
      <c r="H31" s="5">
        <f t="shared" si="6"/>
        <v>-6.2446751960303646E-3</v>
      </c>
      <c r="I31" s="5">
        <v>1.3436003526020318E-2</v>
      </c>
      <c r="J31">
        <f t="shared" si="7"/>
        <v>0</v>
      </c>
      <c r="L31" s="45">
        <f t="shared" si="0"/>
        <v>529669.53065808211</v>
      </c>
      <c r="M31" s="45">
        <f t="shared" si="1"/>
        <v>163533.76623376654</v>
      </c>
      <c r="O31" s="23"/>
      <c r="P31" s="23"/>
      <c r="Q31" s="45">
        <f t="shared" si="2"/>
        <v>2084.2296234386686</v>
      </c>
      <c r="R31" s="45">
        <f t="shared" si="3"/>
        <v>7525.1759849630025</v>
      </c>
      <c r="T31" s="56">
        <f t="shared" si="4"/>
        <v>0.99375532480396966</v>
      </c>
      <c r="U31" s="56">
        <f t="shared" si="5"/>
        <v>1.0134360035260204</v>
      </c>
      <c r="W31" s="23"/>
      <c r="X31" s="23"/>
      <c r="Y31" s="23"/>
      <c r="Z31" s="23"/>
      <c r="AA31" s="10"/>
    </row>
    <row r="32" spans="1:27">
      <c r="A32" s="22">
        <v>43727</v>
      </c>
      <c r="B32" s="5">
        <f>('Historical Pricing'!B28-'Historical Pricing'!B29)/'Historical Pricing'!B29</f>
        <v>2.2035973255485484E-2</v>
      </c>
      <c r="C32" s="5">
        <f>('Historical Pricing'!C28-'Historical Pricing'!C29)/'Historical Pricing'!C29</f>
        <v>-8.3999636936736861E-3</v>
      </c>
      <c r="D32" s="5">
        <f>('Historical Pricing'!D28-'Historical Pricing'!D29)/'Historical Pricing'!D29</f>
        <v>-8.0764053586307987E-3</v>
      </c>
      <c r="E32" s="5">
        <f>('Historical Pricing'!E28-'Historical Pricing'!E29)/'Historical Pricing'!E29</f>
        <v>-1.5473636304531534E-2</v>
      </c>
      <c r="F32" s="5">
        <f>('Historical Pricing'!F28-'Historical Pricing'!F29)/'Historical Pricing'!F29</f>
        <v>2.0774073955703359E-3</v>
      </c>
      <c r="G32" s="5"/>
      <c r="H32" s="5">
        <f t="shared" si="6"/>
        <v>-1.5673249411560404E-3</v>
      </c>
      <c r="I32" s="5">
        <v>-1.5636573282390574E-2</v>
      </c>
      <c r="J32">
        <f t="shared" si="7"/>
        <v>1</v>
      </c>
      <c r="L32" s="45">
        <f t="shared" si="0"/>
        <v>530500.99810371827</v>
      </c>
      <c r="M32" s="45">
        <f t="shared" si="1"/>
        <v>166131.4935064938</v>
      </c>
      <c r="O32" s="24"/>
      <c r="P32" s="24"/>
      <c r="Q32" s="45">
        <f t="shared" si="2"/>
        <v>2097.3267477583663</v>
      </c>
      <c r="R32" s="45">
        <f t="shared" si="3"/>
        <v>7425.4081745476396</v>
      </c>
      <c r="T32" s="56">
        <f t="shared" si="4"/>
        <v>0.99843267505884392</v>
      </c>
      <c r="U32" s="56">
        <f t="shared" si="5"/>
        <v>0.98436342671760946</v>
      </c>
      <c r="W32" s="24"/>
      <c r="X32" s="24"/>
      <c r="Y32" s="24"/>
      <c r="Z32" s="24"/>
      <c r="AA32" s="10"/>
    </row>
    <row r="33" spans="1:27">
      <c r="A33" s="22">
        <v>43726</v>
      </c>
      <c r="B33" s="5">
        <f>('Historical Pricing'!B29-'Historical Pricing'!B30)/'Historical Pricing'!B30</f>
        <v>3.38818031350403E-2</v>
      </c>
      <c r="C33" s="5">
        <f>('Historical Pricing'!C29-'Historical Pricing'!C30)/'Historical Pricing'!C30</f>
        <v>9.2078419216240368E-2</v>
      </c>
      <c r="D33" s="5">
        <f>('Historical Pricing'!D29-'Historical Pricing'!D30)/'Historical Pricing'!D30</f>
        <v>4.4873082847766317E-2</v>
      </c>
      <c r="E33" s="5">
        <f>('Historical Pricing'!E29-'Historical Pricing'!E30)/'Historical Pricing'!E30</f>
        <v>3.1866362538575069E-2</v>
      </c>
      <c r="F33" s="5">
        <f>('Historical Pricing'!F29-'Historical Pricing'!F30)/'Historical Pricing'!F30</f>
        <v>7.276571428571442E-2</v>
      </c>
      <c r="G33" s="5"/>
      <c r="H33" s="5">
        <f t="shared" si="6"/>
        <v>5.5093076404667297E-2</v>
      </c>
      <c r="I33" s="5">
        <v>-1.42024178750434E-3</v>
      </c>
      <c r="J33">
        <f t="shared" si="7"/>
        <v>1</v>
      </c>
      <c r="L33" s="45">
        <f t="shared" si="0"/>
        <v>502800.1888813944</v>
      </c>
      <c r="M33" s="45">
        <f t="shared" si="1"/>
        <v>166367.77597402627</v>
      </c>
      <c r="O33" s="24"/>
      <c r="P33" s="24"/>
      <c r="Q33" s="45">
        <f t="shared" si="2"/>
        <v>2100.619100466396</v>
      </c>
      <c r="R33" s="45">
        <f t="shared" si="3"/>
        <v>7543.3604835440656</v>
      </c>
      <c r="T33" s="56">
        <f t="shared" si="4"/>
        <v>1.0550930764046673</v>
      </c>
      <c r="U33" s="56">
        <f t="shared" si="5"/>
        <v>0.99857975821249567</v>
      </c>
      <c r="W33" s="24"/>
      <c r="X33" s="24"/>
      <c r="Y33" s="24"/>
      <c r="Z33" s="24"/>
      <c r="AA33" s="10"/>
    </row>
    <row r="34" spans="1:27">
      <c r="A34" s="22">
        <v>43725</v>
      </c>
      <c r="B34" s="5">
        <f>('Historical Pricing'!B30-'Historical Pricing'!B31)/'Historical Pricing'!B31</f>
        <v>5.9166258475341064E-2</v>
      </c>
      <c r="C34" s="5">
        <f>('Historical Pricing'!C30-'Historical Pricing'!C31)/'Historical Pricing'!C31</f>
        <v>6.0714504190371339E-2</v>
      </c>
      <c r="D34" s="5">
        <f>('Historical Pricing'!D30-'Historical Pricing'!D31)/'Historical Pricing'!D31</f>
        <v>5.4545454545454697E-3</v>
      </c>
      <c r="E34" s="5">
        <f>('Historical Pricing'!E30-'Historical Pricing'!E31)/'Historical Pricing'!E31</f>
        <v>3.9615009066815504E-2</v>
      </c>
      <c r="F34" s="5">
        <f>('Historical Pricing'!F30-'Historical Pricing'!F31)/'Historical Pricing'!F31</f>
        <v>-2.0354239906849685E-2</v>
      </c>
      <c r="G34" s="5"/>
      <c r="H34" s="5">
        <f t="shared" si="6"/>
        <v>2.8919215456044735E-2</v>
      </c>
      <c r="I34" s="5">
        <v>-3.8927695086799306E-3</v>
      </c>
      <c r="J34">
        <f t="shared" si="7"/>
        <v>1</v>
      </c>
      <c r="L34" s="45">
        <f t="shared" si="0"/>
        <v>488668.28544798808</v>
      </c>
      <c r="M34" s="45">
        <f t="shared" si="1"/>
        <v>167017.9383116886</v>
      </c>
      <c r="O34" s="24"/>
      <c r="P34" s="24"/>
      <c r="Q34" s="45">
        <f t="shared" si="2"/>
        <v>1990.9325039118453</v>
      </c>
      <c r="R34" s="45">
        <f t="shared" si="3"/>
        <v>7554.0891165739558</v>
      </c>
      <c r="T34" s="56">
        <f t="shared" si="4"/>
        <v>1.0289192154560447</v>
      </c>
      <c r="U34" s="56">
        <f t="shared" si="5"/>
        <v>0.99610723049132011</v>
      </c>
      <c r="W34" s="24"/>
      <c r="X34" s="24"/>
      <c r="Y34" s="24"/>
      <c r="Z34" s="24"/>
      <c r="AA34" s="10"/>
    </row>
    <row r="35" spans="1:27">
      <c r="A35" s="22">
        <v>43724</v>
      </c>
      <c r="B35" s="5">
        <f>('Historical Pricing'!B31-'Historical Pricing'!B32)/'Historical Pricing'!B32</f>
        <v>2.4889687425687528E-2</v>
      </c>
      <c r="C35" s="5">
        <f>('Historical Pricing'!C31-'Historical Pricing'!C32)/'Historical Pricing'!C32</f>
        <v>-2.7984718970894837E-3</v>
      </c>
      <c r="D35" s="5">
        <f>('Historical Pricing'!D31-'Historical Pricing'!D32)/'Historical Pricing'!D32</f>
        <v>-1.3485683916827218E-2</v>
      </c>
      <c r="E35" s="5">
        <f>('Historical Pricing'!E31-'Historical Pricing'!E32)/'Historical Pricing'!E32</f>
        <v>1.5439093484419313E-2</v>
      </c>
      <c r="F35" s="5">
        <f>('Historical Pricing'!F31-'Historical Pricing'!F32)/'Historical Pricing'!F32</f>
        <v>-3.3470041445282477E-2</v>
      </c>
      <c r="G35" s="5"/>
      <c r="H35" s="5">
        <f t="shared" si="6"/>
        <v>-1.8850832698184671E-3</v>
      </c>
      <c r="I35" s="5">
        <v>-5.9666320774953005E-3</v>
      </c>
      <c r="J35">
        <f t="shared" si="7"/>
        <v>1</v>
      </c>
      <c r="L35" s="45">
        <f t="shared" si="0"/>
        <v>489591.20563878806</v>
      </c>
      <c r="M35" s="45">
        <f t="shared" si="1"/>
        <v>168020.45454545485</v>
      </c>
      <c r="O35" s="7"/>
      <c r="P35" s="7"/>
      <c r="Q35" s="45">
        <f t="shared" si="2"/>
        <v>1934.9745577736251</v>
      </c>
      <c r="R35" s="45">
        <f t="shared" si="3"/>
        <v>7583.6103637637243</v>
      </c>
      <c r="T35" s="56">
        <f t="shared" si="4"/>
        <v>0.99811491673018149</v>
      </c>
      <c r="U35" s="56">
        <f t="shared" si="5"/>
        <v>0.99403336792250474</v>
      </c>
      <c r="W35" s="7"/>
      <c r="X35" s="7"/>
      <c r="Y35" s="7"/>
      <c r="Z35" s="7"/>
      <c r="AA35" s="7"/>
    </row>
    <row r="36" spans="1:27">
      <c r="A36" s="22">
        <v>43723</v>
      </c>
      <c r="B36" s="5">
        <f>('Historical Pricing'!B32-'Historical Pricing'!B33)/'Historical Pricing'!B33</f>
        <v>2.3528139113503113E-2</v>
      </c>
      <c r="C36" s="5">
        <f>('Historical Pricing'!C32-'Historical Pricing'!C33)/'Historical Pricing'!C33</f>
        <v>1.0074325104940914E-2</v>
      </c>
      <c r="D36" s="5">
        <f>('Historical Pricing'!D32-'Historical Pricing'!D33)/'Historical Pricing'!D33</f>
        <v>-2.5841505433343145E-3</v>
      </c>
      <c r="E36" s="5">
        <f>('Historical Pricing'!E32-'Historical Pricing'!E33)/'Historical Pricing'!E33</f>
        <v>1.109917651271043E-2</v>
      </c>
      <c r="F36" s="5">
        <f>('Historical Pricing'!F32-'Historical Pricing'!F33)/'Historical Pricing'!F33</f>
        <v>-6.8245813898501467E-3</v>
      </c>
      <c r="G36" s="5"/>
      <c r="H36" s="5">
        <f t="shared" si="6"/>
        <v>7.0585817595940001E-3</v>
      </c>
      <c r="I36" s="5">
        <v>-6.6139418031039611E-4</v>
      </c>
      <c r="J36">
        <f t="shared" si="7"/>
        <v>1</v>
      </c>
      <c r="L36" s="45">
        <f t="shared" si="0"/>
        <v>486159.60829542257</v>
      </c>
      <c r="M36" s="45">
        <f t="shared" si="1"/>
        <v>168131.65584415614</v>
      </c>
      <c r="O36" s="7"/>
      <c r="P36" s="7"/>
      <c r="Q36" s="45">
        <f t="shared" si="2"/>
        <v>1938.629034933763</v>
      </c>
      <c r="R36" s="45">
        <f t="shared" si="3"/>
        <v>7629.1305789997841</v>
      </c>
      <c r="T36" s="56">
        <f t="shared" si="4"/>
        <v>1.0070585817595941</v>
      </c>
      <c r="U36" s="56">
        <f t="shared" si="5"/>
        <v>0.99933860581968958</v>
      </c>
      <c r="W36" s="7"/>
      <c r="X36" s="7"/>
      <c r="Y36" s="7"/>
      <c r="Z36" s="7"/>
      <c r="AA36" s="7"/>
    </row>
    <row r="37" spans="1:27">
      <c r="A37" s="22">
        <v>43722</v>
      </c>
      <c r="B37" s="5">
        <f>('Historical Pricing'!B33-'Historical Pricing'!B34)/'Historical Pricing'!B34</f>
        <v>2.0111454425071628E-2</v>
      </c>
      <c r="C37" s="5">
        <f>('Historical Pricing'!C33-'Historical Pricing'!C34)/'Historical Pricing'!C34</f>
        <v>1.93870801216183E-2</v>
      </c>
      <c r="D37" s="5">
        <f>('Historical Pricing'!D33-'Historical Pricing'!D34)/'Historical Pricing'!D34</f>
        <v>7.2076882007475473E-3</v>
      </c>
      <c r="E37" s="5">
        <f>('Historical Pricing'!E33-'Historical Pricing'!E34)/'Historical Pricing'!E34</f>
        <v>1.4677032623701096E-2</v>
      </c>
      <c r="F37" s="5">
        <f>('Historical Pricing'!F33-'Historical Pricing'!F34)/'Historical Pricing'!F34</f>
        <v>7.3950530361615405E-2</v>
      </c>
      <c r="G37" s="5"/>
      <c r="H37" s="5">
        <f t="shared" si="6"/>
        <v>2.7066757146550796E-2</v>
      </c>
      <c r="I37" s="5">
        <v>2.212589552300167E-3</v>
      </c>
      <c r="J37">
        <f t="shared" si="7"/>
        <v>1</v>
      </c>
      <c r="L37" s="45">
        <f t="shared" si="0"/>
        <v>473347.62313415337</v>
      </c>
      <c r="M37" s="45">
        <f t="shared" si="1"/>
        <v>167760.47077922107</v>
      </c>
      <c r="O37" s="9"/>
      <c r="P37" s="9"/>
      <c r="Q37" s="45">
        <f t="shared" si="2"/>
        <v>1925.0409758154012</v>
      </c>
      <c r="R37" s="45">
        <f t="shared" si="3"/>
        <v>7634.1797810784328</v>
      </c>
      <c r="T37" s="56">
        <f t="shared" si="4"/>
        <v>1.0270667571465508</v>
      </c>
      <c r="U37" s="56">
        <f t="shared" si="5"/>
        <v>1.0022125895523002</v>
      </c>
      <c r="W37" s="9"/>
      <c r="X37" s="9"/>
      <c r="Y37" s="9"/>
      <c r="Z37" s="9"/>
      <c r="AA37" s="8"/>
    </row>
    <row r="38" spans="1:27">
      <c r="A38" s="22">
        <v>43721</v>
      </c>
      <c r="B38" s="5">
        <f>('Historical Pricing'!B34-'Historical Pricing'!B35)/'Historical Pricing'!B35</f>
        <v>4.6563192904656506E-3</v>
      </c>
      <c r="C38" s="5">
        <f>('Historical Pricing'!C34-'Historical Pricing'!C35)/'Historical Pricing'!C35</f>
        <v>-2.099809643424225E-4</v>
      </c>
      <c r="D38" s="5">
        <f>('Historical Pricing'!D34-'Historical Pricing'!D35)/'Historical Pricing'!D35</f>
        <v>1.5382530324591789E-2</v>
      </c>
      <c r="E38" s="5">
        <f>('Historical Pricing'!E34-'Historical Pricing'!E35)/'Historical Pricing'!E35</f>
        <v>-9.0719274245805396E-3</v>
      </c>
      <c r="F38" s="5">
        <f>('Historical Pricing'!F34-'Historical Pricing'!F35)/'Historical Pricing'!F35</f>
        <v>2.2445920908221756E-2</v>
      </c>
      <c r="G38" s="5"/>
      <c r="H38" s="5">
        <f t="shared" si="6"/>
        <v>6.6405724268712475E-3</v>
      </c>
      <c r="I38" s="5">
        <v>6.1631361697716278E-3</v>
      </c>
      <c r="J38">
        <f t="shared" si="7"/>
        <v>1</v>
      </c>
      <c r="L38" s="45">
        <f t="shared" si="0"/>
        <v>470225.05956915458</v>
      </c>
      <c r="M38" s="45">
        <f t="shared" si="1"/>
        <v>166732.87337662364</v>
      </c>
      <c r="O38" s="26"/>
      <c r="P38" s="26"/>
      <c r="Q38" s="45">
        <f t="shared" si="2"/>
        <v>1874.3094958731292</v>
      </c>
      <c r="R38" s="45">
        <f t="shared" si="3"/>
        <v>7617.3257656728383</v>
      </c>
      <c r="T38" s="56">
        <f t="shared" si="4"/>
        <v>1.0066405724268712</v>
      </c>
      <c r="U38" s="56">
        <f t="shared" si="5"/>
        <v>1.0061631361697716</v>
      </c>
      <c r="W38" s="26"/>
      <c r="X38" s="26"/>
      <c r="Y38" s="26"/>
      <c r="Z38" s="26"/>
      <c r="AA38" s="27"/>
    </row>
    <row r="39" spans="1:27">
      <c r="A39" s="22">
        <v>43720</v>
      </c>
      <c r="B39" s="5">
        <f>('Historical Pricing'!B35-'Historical Pricing'!B36)/'Historical Pricing'!B36</f>
        <v>-2.2123893805310046E-3</v>
      </c>
      <c r="C39" s="5">
        <f>('Historical Pricing'!C35-'Historical Pricing'!C36)/'Historical Pricing'!C36</f>
        <v>-7.1371092661619232E-3</v>
      </c>
      <c r="D39" s="5">
        <f>('Historical Pricing'!D35-'Historical Pricing'!D36)/'Historical Pricing'!D36</f>
        <v>2.0751193193608634E-2</v>
      </c>
      <c r="E39" s="5">
        <f>('Historical Pricing'!E35-'Historical Pricing'!E36)/'Historical Pricing'!E36</f>
        <v>-1.0614047585126152E-2</v>
      </c>
      <c r="F39" s="5">
        <f>('Historical Pricing'!F35-'Historical Pricing'!F36)/'Historical Pricing'!F36</f>
        <v>-2.7118566229233278E-2</v>
      </c>
      <c r="G39" s="5"/>
      <c r="H39" s="5">
        <f t="shared" si="6"/>
        <v>-5.2661838534887448E-3</v>
      </c>
      <c r="I39" s="5">
        <v>1.7070090059133073E-2</v>
      </c>
      <c r="J39">
        <f t="shared" si="7"/>
        <v>0</v>
      </c>
      <c r="L39" s="45">
        <f t="shared" si="0"/>
        <v>472714.46083008865</v>
      </c>
      <c r="M39" s="45">
        <f t="shared" si="1"/>
        <v>163934.49675324705</v>
      </c>
      <c r="O39" s="28"/>
      <c r="P39" s="28"/>
      <c r="Q39" s="45">
        <f t="shared" si="2"/>
        <v>1861.9451144855291</v>
      </c>
      <c r="R39" s="45">
        <f t="shared" si="3"/>
        <v>7570.6667158073597</v>
      </c>
      <c r="T39" s="56">
        <f t="shared" si="4"/>
        <v>0.99473381614651124</v>
      </c>
      <c r="U39" s="56">
        <f t="shared" si="5"/>
        <v>1.0170700900591332</v>
      </c>
      <c r="W39" s="28"/>
      <c r="X39" s="28"/>
      <c r="Y39" s="28"/>
      <c r="Z39" s="28"/>
      <c r="AA39" s="27"/>
    </row>
    <row r="40" spans="1:27">
      <c r="A40" s="22">
        <v>43719</v>
      </c>
      <c r="B40" s="5">
        <f>('Historical Pricing'!B36-'Historical Pricing'!B37)/'Historical Pricing'!B37</f>
        <v>-1.0047362225203162E-2</v>
      </c>
      <c r="C40" s="5">
        <f>('Historical Pricing'!C36-'Historical Pricing'!C37)/'Historical Pricing'!C37</f>
        <v>-1.2546319989841345E-2</v>
      </c>
      <c r="D40" s="5">
        <f>('Historical Pricing'!D36-'Historical Pricing'!D37)/'Historical Pricing'!D37</f>
        <v>-2.1522842639593955E-2</v>
      </c>
      <c r="E40" s="5">
        <f>('Historical Pricing'!E36-'Historical Pricing'!E37)/'Historical Pricing'!E37</f>
        <v>-1.653355751716417E-2</v>
      </c>
      <c r="F40" s="5">
        <f>('Historical Pricing'!F36-'Historical Pricing'!F37)/'Historical Pricing'!F37</f>
        <v>-7.3247289403402902E-2</v>
      </c>
      <c r="G40" s="5"/>
      <c r="H40" s="5">
        <f t="shared" si="6"/>
        <v>-2.6779474355041109E-2</v>
      </c>
      <c r="I40" s="5">
        <v>-1.0687771492613983E-2</v>
      </c>
      <c r="J40">
        <f t="shared" si="7"/>
        <v>0</v>
      </c>
      <c r="L40" s="45">
        <f t="shared" si="0"/>
        <v>485721.83628866443</v>
      </c>
      <c r="M40" s="45">
        <f t="shared" si="1"/>
        <v>165705.51948051975</v>
      </c>
      <c r="O40" s="24"/>
      <c r="P40" s="24"/>
      <c r="Q40" s="45">
        <f t="shared" si="2"/>
        <v>1871.8023699028333</v>
      </c>
      <c r="R40" s="45">
        <f t="shared" si="3"/>
        <v>7443.6037297755911</v>
      </c>
      <c r="T40" s="56">
        <f t="shared" si="4"/>
        <v>0.97322052564495887</v>
      </c>
      <c r="U40" s="56">
        <f t="shared" si="5"/>
        <v>0.98931222850738598</v>
      </c>
      <c r="W40" s="24"/>
      <c r="X40" s="24"/>
      <c r="Y40" s="24"/>
      <c r="Z40" s="24"/>
      <c r="AA40" s="29"/>
    </row>
    <row r="41" spans="1:27">
      <c r="A41" s="22">
        <v>43718</v>
      </c>
      <c r="B41" s="5">
        <f>('Historical Pricing'!B37-'Historical Pricing'!B38)/'Historical Pricing'!B38</f>
        <v>-6.5661678203061231E-4</v>
      </c>
      <c r="C41" s="5">
        <f>('Historical Pricing'!C37-'Historical Pricing'!C38)/'Historical Pricing'!C38</f>
        <v>-3.036423656866653E-3</v>
      </c>
      <c r="D41" s="5">
        <f>('Historical Pricing'!D37-'Historical Pricing'!D38)/'Historical Pricing'!D38</f>
        <v>-2.8791165450601432E-2</v>
      </c>
      <c r="E41" s="5">
        <f>('Historical Pricing'!E37-'Historical Pricing'!E38)/'Historical Pricing'!E38</f>
        <v>2.4474269719371458E-2</v>
      </c>
      <c r="F41" s="5">
        <f>('Historical Pricing'!F37-'Historical Pricing'!F38)/'Historical Pricing'!F38</f>
        <v>-2.5264729980605416E-2</v>
      </c>
      <c r="G41" s="5"/>
      <c r="H41" s="5">
        <f t="shared" si="6"/>
        <v>-6.6549332301465312E-3</v>
      </c>
      <c r="I41" s="5">
        <v>-8.7554211555679728E-3</v>
      </c>
      <c r="J41">
        <f t="shared" si="7"/>
        <v>1</v>
      </c>
      <c r="L41" s="45">
        <f t="shared" si="0"/>
        <v>488975.93851060071</v>
      </c>
      <c r="M41" s="45">
        <f t="shared" si="1"/>
        <v>167169.15584415611</v>
      </c>
      <c r="O41" s="10"/>
      <c r="P41" s="10"/>
      <c r="Q41" s="45">
        <f t="shared" si="2"/>
        <v>1923.307534705332</v>
      </c>
      <c r="R41" s="45">
        <f t="shared" si="3"/>
        <v>7524.0187225887694</v>
      </c>
      <c r="T41" s="56">
        <f t="shared" si="4"/>
        <v>0.99334506676985346</v>
      </c>
      <c r="U41" s="56">
        <f t="shared" si="5"/>
        <v>0.99124457884443207</v>
      </c>
      <c r="W41" s="10"/>
      <c r="X41" s="10"/>
      <c r="Y41" s="10"/>
      <c r="Z41" s="10"/>
      <c r="AA41" s="29"/>
    </row>
    <row r="42" spans="1:27">
      <c r="A42" s="22">
        <v>43717</v>
      </c>
      <c r="B42" s="5">
        <f>('Historical Pricing'!B38-'Historical Pricing'!B39)/'Historical Pricing'!B39</f>
        <v>1.1764380224768865E-2</v>
      </c>
      <c r="C42" s="5">
        <f>('Historical Pricing'!C38-'Historical Pricing'!C39)/'Historical Pricing'!C39</f>
        <v>-5.5432309062783385E-3</v>
      </c>
      <c r="D42" s="5">
        <f>('Historical Pricing'!D38-'Historical Pricing'!D39)/'Historical Pricing'!D39</f>
        <v>-2.692848919022648E-2</v>
      </c>
      <c r="E42" s="5">
        <f>('Historical Pricing'!E38-'Historical Pricing'!E39)/'Historical Pricing'!E39</f>
        <v>-5.1410210639059421E-3</v>
      </c>
      <c r="F42" s="5">
        <f>('Historical Pricing'!F38-'Historical Pricing'!F39)/'Historical Pricing'!F39</f>
        <v>1.1465916958647281E-2</v>
      </c>
      <c r="G42" s="5"/>
      <c r="H42" s="5">
        <f t="shared" si="6"/>
        <v>-2.8764887953989225E-3</v>
      </c>
      <c r="I42" s="5">
        <v>-1.9495132762953945E-2</v>
      </c>
      <c r="J42">
        <f t="shared" si="7"/>
        <v>1</v>
      </c>
      <c r="L42" s="45">
        <f t="shared" si="0"/>
        <v>490386.52986918396</v>
      </c>
      <c r="M42" s="45">
        <f t="shared" si="1"/>
        <v>170492.93831168857</v>
      </c>
      <c r="O42" s="10"/>
      <c r="P42" s="10"/>
      <c r="Q42" s="45">
        <f t="shared" si="2"/>
        <v>1936.1927682990549</v>
      </c>
      <c r="R42" s="45">
        <f t="shared" si="3"/>
        <v>7590.4765414808935</v>
      </c>
      <c r="T42" s="56">
        <f t="shared" si="4"/>
        <v>0.99712351120460108</v>
      </c>
      <c r="U42" s="56">
        <f t="shared" si="5"/>
        <v>0.98050486723704611</v>
      </c>
      <c r="W42" s="10"/>
      <c r="X42" s="10"/>
      <c r="Y42" s="10"/>
      <c r="Z42" s="10"/>
      <c r="AA42" s="29"/>
    </row>
    <row r="43" spans="1:27">
      <c r="A43" s="22">
        <v>43716</v>
      </c>
      <c r="B43" s="5">
        <f>('Historical Pricing'!B39-'Historical Pricing'!B40)/'Historical Pricing'!B40</f>
        <v>2.9788204441150448E-2</v>
      </c>
      <c r="C43" s="5">
        <f>('Historical Pricing'!C39-'Historical Pricing'!C40)/'Historical Pricing'!C40</f>
        <v>2.0402482866546879E-2</v>
      </c>
      <c r="D43" s="5">
        <f>('Historical Pricing'!D39-'Historical Pricing'!D40)/'Historical Pricing'!D40</f>
        <v>2.2097280334728193E-2</v>
      </c>
      <c r="E43" s="5">
        <f>('Historical Pricing'!E39-'Historical Pricing'!E40)/'Historical Pricing'!E40</f>
        <v>3.5949404541756151E-2</v>
      </c>
      <c r="F43" s="5">
        <f>('Historical Pricing'!F39-'Historical Pricing'!F40)/'Historical Pricing'!F40</f>
        <v>2.4261830059741224E-2</v>
      </c>
      <c r="G43" s="5"/>
      <c r="H43" s="5">
        <f t="shared" si="6"/>
        <v>2.6499840448784579E-2</v>
      </c>
      <c r="I43" s="5">
        <v>4.6461596004130279E-3</v>
      </c>
      <c r="J43">
        <f t="shared" si="7"/>
        <v>1</v>
      </c>
      <c r="L43" s="45">
        <f t="shared" si="0"/>
        <v>477726.84470636398</v>
      </c>
      <c r="M43" s="45">
        <f t="shared" si="1"/>
        <v>169704.46428571455</v>
      </c>
      <c r="O43" s="23"/>
      <c r="P43" s="23"/>
      <c r="Q43" s="45">
        <f t="shared" si="2"/>
        <v>1941.7782717408666</v>
      </c>
      <c r="R43" s="45">
        <f t="shared" si="3"/>
        <v>7741.3960859470426</v>
      </c>
      <c r="T43" s="56">
        <f t="shared" si="4"/>
        <v>1.0264998404487846</v>
      </c>
      <c r="U43" s="56">
        <f t="shared" si="5"/>
        <v>1.004646159600413</v>
      </c>
      <c r="W43" s="23"/>
      <c r="X43" s="23"/>
      <c r="Y43" s="23"/>
      <c r="Z43" s="23"/>
      <c r="AA43" s="29"/>
    </row>
    <row r="44" spans="1:27">
      <c r="A44" s="22">
        <v>43715</v>
      </c>
      <c r="B44" s="5">
        <f>('Historical Pricing'!B40-'Historical Pricing'!B41)/'Historical Pricing'!B41</f>
        <v>-3.0691409247207485E-3</v>
      </c>
      <c r="C44" s="5">
        <f>('Historical Pricing'!C40-'Historical Pricing'!C41)/'Historical Pricing'!C41</f>
        <v>7.1039740305054531E-3</v>
      </c>
      <c r="D44" s="5">
        <f>('Historical Pricing'!D40-'Historical Pricing'!D41)/'Historical Pricing'!D41</f>
        <v>-1.2715419867036901E-2</v>
      </c>
      <c r="E44" s="5">
        <f>('Historical Pricing'!E40-'Historical Pricing'!E41)/'Historical Pricing'!E41</f>
        <v>1.8150323843952376E-2</v>
      </c>
      <c r="F44" s="5">
        <f>('Historical Pricing'!F40-'Historical Pricing'!F41)/'Historical Pricing'!F41</f>
        <v>-1.6267295231853867E-2</v>
      </c>
      <c r="G44" s="5"/>
      <c r="H44" s="5">
        <f t="shared" si="6"/>
        <v>-1.3595116298307378E-3</v>
      </c>
      <c r="I44" s="5">
        <v>-1.3376867414843691E-2</v>
      </c>
      <c r="J44">
        <f t="shared" si="7"/>
        <v>1</v>
      </c>
      <c r="L44" s="45">
        <f t="shared" si="0"/>
        <v>478377.20407875493</v>
      </c>
      <c r="M44" s="45">
        <f t="shared" si="1"/>
        <v>172005.35714285739</v>
      </c>
      <c r="O44" s="11"/>
      <c r="P44" s="11"/>
      <c r="Q44" s="45">
        <f t="shared" si="2"/>
        <v>1891.6498524655622</v>
      </c>
      <c r="R44" s="45">
        <f t="shared" si="3"/>
        <v>7705.5946633251433</v>
      </c>
      <c r="T44" s="56">
        <f t="shared" si="4"/>
        <v>0.99864048837016928</v>
      </c>
      <c r="U44" s="56">
        <f t="shared" si="5"/>
        <v>0.98662313258515633</v>
      </c>
      <c r="W44" s="11"/>
      <c r="X44" s="11"/>
      <c r="Y44" s="11"/>
      <c r="Z44" s="11"/>
      <c r="AA44" s="29"/>
    </row>
    <row r="45" spans="1:27">
      <c r="A45" s="22">
        <v>43714</v>
      </c>
      <c r="B45" s="5">
        <f>('Historical Pricing'!B41-'Historical Pricing'!B42)/'Historical Pricing'!B42</f>
        <v>-6.8156646692985284E-4</v>
      </c>
      <c r="C45" s="5">
        <f>('Historical Pricing'!C41-'Historical Pricing'!C42)/'Historical Pricing'!C42</f>
        <v>-1.0723974968342037E-2</v>
      </c>
      <c r="D45" s="5">
        <f>('Historical Pricing'!D41-'Historical Pricing'!D42)/'Historical Pricing'!D42</f>
        <v>3.2866666666666711E-2</v>
      </c>
      <c r="E45" s="5">
        <f>('Historical Pricing'!E41-'Historical Pricing'!E42)/'Historical Pricing'!E42</f>
        <v>4.0834845735026621E-3</v>
      </c>
      <c r="F45" s="5">
        <f>('Historical Pricing'!F41-'Historical Pricing'!F42)/'Historical Pricing'!F42</f>
        <v>-2.7917060540051757E-2</v>
      </c>
      <c r="G45" s="5"/>
      <c r="H45" s="5">
        <f t="shared" si="6"/>
        <v>-4.7449014703085466E-4</v>
      </c>
      <c r="I45" s="5">
        <v>2.2403847199800667E-3</v>
      </c>
      <c r="J45">
        <f t="shared" si="7"/>
        <v>0</v>
      </c>
      <c r="L45" s="45">
        <f t="shared" si="0"/>
        <v>478604.2971020565</v>
      </c>
      <c r="M45" s="45">
        <f t="shared" si="1"/>
        <v>171620.86038961067</v>
      </c>
      <c r="O45" s="25"/>
      <c r="P45" s="25"/>
      <c r="Q45" s="45">
        <f t="shared" si="2"/>
        <v>1894.2250734824786</v>
      </c>
      <c r="R45" s="45">
        <f t="shared" si="3"/>
        <v>7810.0689197656393</v>
      </c>
      <c r="T45" s="56">
        <f t="shared" si="4"/>
        <v>0.99952550985296917</v>
      </c>
      <c r="U45" s="56">
        <f t="shared" si="5"/>
        <v>1.0022403847199801</v>
      </c>
      <c r="W45" s="25"/>
      <c r="X45" s="25"/>
      <c r="Y45" s="25"/>
      <c r="Z45" s="25"/>
      <c r="AA45" s="31"/>
    </row>
    <row r="46" spans="1:27">
      <c r="A46" s="22">
        <v>43713</v>
      </c>
      <c r="B46" s="5">
        <f>('Historical Pricing'!B42-'Historical Pricing'!B43)/'Historical Pricing'!B43</f>
        <v>-2.0854767399827601E-2</v>
      </c>
      <c r="C46" s="5">
        <f>('Historical Pricing'!C42-'Historical Pricing'!C43)/'Historical Pricing'!C43</f>
        <v>-1.0989706500037211E-2</v>
      </c>
      <c r="D46" s="5">
        <f>('Historical Pricing'!D42-'Historical Pricing'!D43)/'Historical Pricing'!D43</f>
        <v>2.1867974657674285E-2</v>
      </c>
      <c r="E46" s="5">
        <f>('Historical Pricing'!E42-'Historical Pricing'!E43)/'Historical Pricing'!E43</f>
        <v>-2.9787234042553207E-2</v>
      </c>
      <c r="F46" s="5">
        <f>('Historical Pricing'!F42-'Historical Pricing'!F43)/'Historical Pricing'!F43</f>
        <v>-2.0599571303499081E-2</v>
      </c>
      <c r="G46" s="5"/>
      <c r="H46" s="5">
        <f t="shared" si="6"/>
        <v>-1.2072660917648565E-2</v>
      </c>
      <c r="I46" s="5">
        <v>-2.5314485065348366E-3</v>
      </c>
      <c r="J46">
        <f t="shared" si="7"/>
        <v>0</v>
      </c>
      <c r="L46" s="45">
        <f t="shared" si="0"/>
        <v>484452.93309385894</v>
      </c>
      <c r="M46" s="45">
        <f t="shared" si="1"/>
        <v>172056.41233766259</v>
      </c>
      <c r="O46" s="11"/>
      <c r="P46" s="11"/>
      <c r="Q46" s="45">
        <f t="shared" si="2"/>
        <v>1895.1242912860926</v>
      </c>
      <c r="R46" s="45">
        <f t="shared" si="3"/>
        <v>7792.610474330193</v>
      </c>
      <c r="T46" s="56">
        <f t="shared" si="4"/>
        <v>0.98792733908235142</v>
      </c>
      <c r="U46" s="56">
        <f t="shared" si="5"/>
        <v>0.99746855149346514</v>
      </c>
      <c r="W46" s="11"/>
      <c r="X46" s="11"/>
      <c r="Y46" s="11"/>
      <c r="Z46" s="11"/>
      <c r="AA46" s="29"/>
    </row>
    <row r="47" spans="1:27">
      <c r="A47" s="22">
        <v>43712</v>
      </c>
      <c r="B47" s="5">
        <f>('Historical Pricing'!B43-'Historical Pricing'!B44)/'Historical Pricing'!B44</f>
        <v>-2.9940949793464022E-3</v>
      </c>
      <c r="C47" s="5">
        <f>('Historical Pricing'!C43-'Historical Pricing'!C44)/'Historical Pricing'!C44</f>
        <v>-3.9068320845479796E-3</v>
      </c>
      <c r="D47" s="5">
        <f>('Historical Pricing'!D43-'Historical Pricing'!D44)/'Historical Pricing'!D44</f>
        <v>-1.231328219620517E-2</v>
      </c>
      <c r="E47" s="5">
        <f>('Historical Pricing'!E43-'Historical Pricing'!E44)/'Historical Pricing'!E44</f>
        <v>-7.6447033127046453E-3</v>
      </c>
      <c r="F47" s="5">
        <f>('Historical Pricing'!F43-'Historical Pricing'!F44)/'Historical Pricing'!F44</f>
        <v>7.8092514274703791E-3</v>
      </c>
      <c r="G47" s="5"/>
      <c r="H47" s="5">
        <f t="shared" si="6"/>
        <v>-3.8099322290667645E-3</v>
      </c>
      <c r="I47" s="5">
        <v>7.2560009313529603E-3</v>
      </c>
      <c r="J47">
        <f t="shared" si="7"/>
        <v>0</v>
      </c>
      <c r="L47" s="45">
        <f t="shared" si="0"/>
        <v>486305.72494852002</v>
      </c>
      <c r="M47" s="45">
        <f t="shared" si="1"/>
        <v>170816.96428571458</v>
      </c>
      <c r="O47" s="11"/>
      <c r="P47" s="11"/>
      <c r="Q47" s="45">
        <f t="shared" si="2"/>
        <v>1918.2830723627937</v>
      </c>
      <c r="R47" s="45">
        <f t="shared" si="3"/>
        <v>7812.3871300630635</v>
      </c>
      <c r="T47" s="56">
        <f t="shared" si="4"/>
        <v>0.99619006777093322</v>
      </c>
      <c r="U47" s="56">
        <f t="shared" si="5"/>
        <v>1.0072560009313529</v>
      </c>
      <c r="W47" s="11"/>
      <c r="X47" s="11"/>
      <c r="Y47" s="11"/>
      <c r="Z47" s="11"/>
      <c r="AA47" s="29"/>
    </row>
    <row r="48" spans="1:27">
      <c r="A48" s="22">
        <v>43711</v>
      </c>
      <c r="B48" s="5">
        <f>('Historical Pricing'!B44-'Historical Pricing'!B45)/'Historical Pricing'!B45</f>
        <v>2.518118516413248E-2</v>
      </c>
      <c r="C48" s="5">
        <f>('Historical Pricing'!C44-'Historical Pricing'!C45)/'Historical Pricing'!C45</f>
        <v>1.2758102962573115E-2</v>
      </c>
      <c r="D48" s="5">
        <f>('Historical Pricing'!D44-'Historical Pricing'!D45)/'Historical Pricing'!D45</f>
        <v>3.4309972858236532E-2</v>
      </c>
      <c r="E48" s="5">
        <f>('Historical Pricing'!E44-'Historical Pricing'!E45)/'Historical Pricing'!E45</f>
        <v>3.6525545241868566E-2</v>
      </c>
      <c r="F48" s="5">
        <f>('Historical Pricing'!F44-'Historical Pricing'!F45)/'Historical Pricing'!F45</f>
        <v>-9.8014601765468393E-3</v>
      </c>
      <c r="G48" s="5"/>
      <c r="H48" s="5">
        <f t="shared" si="6"/>
        <v>1.9794669210052771E-2</v>
      </c>
      <c r="I48" s="5">
        <v>4.5580516752421273E-2</v>
      </c>
      <c r="J48">
        <f t="shared" si="7"/>
        <v>0</v>
      </c>
      <c r="L48" s="45">
        <f t="shared" si="0"/>
        <v>476866.31400536664</v>
      </c>
      <c r="M48" s="45">
        <f t="shared" si="1"/>
        <v>163370.45454545479</v>
      </c>
      <c r="O48" s="11"/>
      <c r="P48" s="11"/>
      <c r="Q48" s="45">
        <f t="shared" si="2"/>
        <v>1925.6195523562369</v>
      </c>
      <c r="R48" s="45">
        <f t="shared" si="3"/>
        <v>7756.1087974054153</v>
      </c>
      <c r="T48" s="56">
        <f t="shared" si="4"/>
        <v>1.0197946692100528</v>
      </c>
      <c r="U48" s="56">
        <f t="shared" si="5"/>
        <v>1.0455805167524213</v>
      </c>
      <c r="W48" s="11"/>
      <c r="X48" s="11"/>
      <c r="Y48" s="11"/>
      <c r="Z48" s="11"/>
      <c r="AA48" s="29"/>
    </row>
    <row r="49" spans="1:27">
      <c r="A49" s="22">
        <v>43710</v>
      </c>
      <c r="B49" s="5">
        <f>('Historical Pricing'!B45-'Historical Pricing'!B46)/'Historical Pricing'!B46</f>
        <v>1.6437485555812502E-2</v>
      </c>
      <c r="C49" s="5">
        <f>('Historical Pricing'!C45-'Historical Pricing'!C46)/'Historical Pricing'!C46</f>
        <v>5.6093313747044423E-3</v>
      </c>
      <c r="D49" s="5">
        <f>('Historical Pricing'!D45-'Historical Pricing'!D46)/'Historical Pricing'!D46</f>
        <v>1.7274336283185823E-2</v>
      </c>
      <c r="E49" s="5">
        <f>('Historical Pricing'!E45-'Historical Pricing'!E46)/'Historical Pricing'!E46</f>
        <v>9.4461796297707727E-3</v>
      </c>
      <c r="F49" s="5">
        <f>('Historical Pricing'!F45-'Historical Pricing'!F46)/'Historical Pricing'!F46</f>
        <v>2.9666625305042094E-2</v>
      </c>
      <c r="G49" s="5"/>
      <c r="H49" s="5">
        <f t="shared" si="6"/>
        <v>1.5686791629703128E-2</v>
      </c>
      <c r="I49" s="5">
        <v>3.8573352528676767E-2</v>
      </c>
      <c r="J49">
        <f t="shared" si="7"/>
        <v>0</v>
      </c>
      <c r="L49" s="45">
        <f t="shared" si="0"/>
        <v>469501.34424827836</v>
      </c>
      <c r="M49" s="45">
        <f t="shared" si="1"/>
        <v>157302.75974026002</v>
      </c>
      <c r="O49" s="11"/>
      <c r="P49" s="11"/>
      <c r="Q49" s="45">
        <f t="shared" si="2"/>
        <v>1888.2424182976449</v>
      </c>
      <c r="R49" s="45">
        <f t="shared" si="3"/>
        <v>7417.9928500350516</v>
      </c>
      <c r="T49" s="56">
        <f t="shared" si="4"/>
        <v>1.0156867916297032</v>
      </c>
      <c r="U49" s="56">
        <f t="shared" si="5"/>
        <v>1.0385733525286767</v>
      </c>
      <c r="W49" s="11"/>
      <c r="X49" s="11"/>
      <c r="Y49" s="11"/>
      <c r="Z49" s="11"/>
      <c r="AA49" s="29"/>
    </row>
    <row r="50" spans="1:27">
      <c r="A50" s="22">
        <v>43709</v>
      </c>
      <c r="B50" s="5">
        <f>('Historical Pricing'!B46-'Historical Pricing'!B47)/'Historical Pricing'!B47</f>
        <v>8.5953206491652008E-3</v>
      </c>
      <c r="C50" s="5">
        <f>('Historical Pricing'!C46-'Historical Pricing'!C47)/'Historical Pricing'!C47</f>
        <v>-3.868509441605078E-3</v>
      </c>
      <c r="D50" s="5">
        <f>('Historical Pricing'!D46-'Historical Pricing'!D47)/'Historical Pricing'!D47</f>
        <v>4.9951683639336941E-2</v>
      </c>
      <c r="E50" s="5">
        <f>('Historical Pricing'!E46-'Historical Pricing'!E47)/'Historical Pricing'!E47</f>
        <v>2.3308387901465392E-2</v>
      </c>
      <c r="F50" s="5">
        <f>('Historical Pricing'!F46-'Historical Pricing'!F47)/'Historical Pricing'!F47</f>
        <v>-1.2558965876370856E-2</v>
      </c>
      <c r="G50" s="5"/>
      <c r="H50" s="5">
        <f t="shared" si="6"/>
        <v>1.3085583374398321E-2</v>
      </c>
      <c r="I50" s="5">
        <v>9.0955385623136004E-3</v>
      </c>
      <c r="J50">
        <f t="shared" si="7"/>
        <v>1</v>
      </c>
      <c r="L50" s="45">
        <f t="shared" si="0"/>
        <v>463437.0007363616</v>
      </c>
      <c r="M50" s="45">
        <f t="shared" si="1"/>
        <v>155884.90259740283</v>
      </c>
      <c r="O50" s="32"/>
      <c r="P50" s="32"/>
      <c r="Q50" s="45">
        <f t="shared" si="2"/>
        <v>1859.0794267078113</v>
      </c>
      <c r="R50" s="45">
        <f t="shared" si="3"/>
        <v>7142.4833228909838</v>
      </c>
      <c r="T50" s="56">
        <f t="shared" si="4"/>
        <v>1.0130855833743984</v>
      </c>
      <c r="U50" s="56">
        <f t="shared" si="5"/>
        <v>1.0090955385623137</v>
      </c>
      <c r="W50" s="32"/>
      <c r="X50" s="32"/>
      <c r="Y50" s="32"/>
      <c r="Z50" s="32"/>
      <c r="AA50" s="29"/>
    </row>
    <row r="51" spans="1:27">
      <c r="A51" s="22">
        <v>43708</v>
      </c>
      <c r="B51" s="5">
        <f>('Historical Pricing'!B47-'Historical Pricing'!B48)/'Historical Pricing'!B48</f>
        <v>8.6698407100452256E-3</v>
      </c>
      <c r="C51" s="5">
        <f>('Historical Pricing'!C47-'Historical Pricing'!C48)/'Historical Pricing'!C48</f>
        <v>1.1571210389386253E-2</v>
      </c>
      <c r="D51" s="5">
        <f>('Historical Pricing'!D47-'Historical Pricing'!D48)/'Historical Pricing'!D48</f>
        <v>1.2652575171180967E-3</v>
      </c>
      <c r="E51" s="5">
        <f>('Historical Pricing'!E47-'Historical Pricing'!E48)/'Historical Pricing'!E48</f>
        <v>1.7961733697773505E-3</v>
      </c>
      <c r="F51" s="5">
        <f>('Historical Pricing'!F47-'Historical Pricing'!F48)/'Historical Pricing'!F48</f>
        <v>2.5283803011536092E-3</v>
      </c>
      <c r="G51" s="5"/>
      <c r="H51" s="5">
        <f t="shared" si="6"/>
        <v>5.1661724574961071E-3</v>
      </c>
      <c r="I51" s="5">
        <v>6.3192908141823829E-3</v>
      </c>
      <c r="J51">
        <f t="shared" si="7"/>
        <v>0</v>
      </c>
      <c r="L51" s="45">
        <f t="shared" si="0"/>
        <v>461055.11052298994</v>
      </c>
      <c r="M51" s="45">
        <f t="shared" si="1"/>
        <v>154906.00649350672</v>
      </c>
      <c r="O51" s="11"/>
      <c r="P51" s="11"/>
      <c r="Q51" s="45">
        <f t="shared" si="2"/>
        <v>1835.0665108820974</v>
      </c>
      <c r="R51" s="45">
        <f t="shared" si="3"/>
        <v>7078.1041536137172</v>
      </c>
      <c r="T51" s="56">
        <f t="shared" si="4"/>
        <v>1.0051661724574961</v>
      </c>
      <c r="U51" s="56">
        <f t="shared" si="5"/>
        <v>1.0063192908141825</v>
      </c>
      <c r="W51" s="11"/>
      <c r="X51" s="11"/>
      <c r="Y51" s="11"/>
      <c r="Z51" s="11"/>
      <c r="AA51" s="29"/>
    </row>
    <row r="52" spans="1:27">
      <c r="A52" s="22">
        <v>43707</v>
      </c>
      <c r="B52" s="5">
        <f>('Historical Pricing'!B48-'Historical Pricing'!B49)/'Historical Pricing'!B49</f>
        <v>-2.2128980342568241E-2</v>
      </c>
      <c r="C52" s="5">
        <f>('Historical Pricing'!C48-'Historical Pricing'!C49)/'Historical Pricing'!C49</f>
        <v>-1.9235209630518748E-3</v>
      </c>
      <c r="D52" s="5">
        <f>('Historical Pricing'!D48-'Historical Pricing'!D49)/'Historical Pricing'!D49</f>
        <v>-3.5947477936428149E-2</v>
      </c>
      <c r="E52" s="5">
        <f>('Historical Pricing'!E48-'Historical Pricing'!E49)/'Historical Pricing'!E49</f>
        <v>-2.2966580192278277E-2</v>
      </c>
      <c r="F52" s="5">
        <f>('Historical Pricing'!F48-'Historical Pricing'!F49)/'Historical Pricing'!F49</f>
        <v>2.5842696629213385E-2</v>
      </c>
      <c r="G52" s="5"/>
      <c r="H52" s="5">
        <f t="shared" si="6"/>
        <v>-1.1424772561022633E-2</v>
      </c>
      <c r="I52" s="5">
        <v>-4.9013422377860117E-3</v>
      </c>
      <c r="J52">
        <f t="shared" si="7"/>
        <v>0</v>
      </c>
      <c r="L52" s="45">
        <f t="shared" si="0"/>
        <v>466383.43519633648</v>
      </c>
      <c r="M52" s="45">
        <f t="shared" si="1"/>
        <v>155668.99350649375</v>
      </c>
      <c r="O52" s="10"/>
      <c r="P52" s="10"/>
      <c r="Q52" s="45">
        <f t="shared" si="2"/>
        <v>1825.6349658043173</v>
      </c>
      <c r="R52" s="45">
        <f t="shared" si="3"/>
        <v>7033.6564331257505</v>
      </c>
      <c r="T52" s="56">
        <f t="shared" si="4"/>
        <v>0.98857522743897741</v>
      </c>
      <c r="U52" s="56">
        <f t="shared" si="5"/>
        <v>0.99509865776221396</v>
      </c>
      <c r="W52" s="10"/>
      <c r="X52" s="10"/>
      <c r="Y52" s="10"/>
      <c r="Z52" s="10"/>
      <c r="AA52" s="29"/>
    </row>
    <row r="53" spans="1:27">
      <c r="A53" s="22">
        <v>43706</v>
      </c>
      <c r="B53" s="5">
        <f>('Historical Pricing'!B49-'Historical Pricing'!B50)/'Historical Pricing'!B50</f>
        <v>-7.3169432384199373E-2</v>
      </c>
      <c r="C53" s="5">
        <f>('Historical Pricing'!C49-'Historical Pricing'!C50)/'Historical Pricing'!C50</f>
        <v>-2.3314304498309707E-2</v>
      </c>
      <c r="D53" s="5">
        <f>('Historical Pricing'!D49-'Historical Pricing'!D50)/'Historical Pricing'!D50</f>
        <v>-8.115770042194094E-2</v>
      </c>
      <c r="E53" s="5">
        <f>('Historical Pricing'!E49-'Historical Pricing'!E50)/'Historical Pricing'!E50</f>
        <v>-6.1107529192635582E-2</v>
      </c>
      <c r="F53" s="5">
        <f>('Historical Pricing'!F49-'Historical Pricing'!F50)/'Historical Pricing'!F50</f>
        <v>-5.7511307291099489E-2</v>
      </c>
      <c r="G53" s="5"/>
      <c r="H53" s="5">
        <f t="shared" si="6"/>
        <v>-5.9252054757637028E-2</v>
      </c>
      <c r="I53" s="5">
        <v>-4.0888616390353516E-2</v>
      </c>
      <c r="J53">
        <f t="shared" si="7"/>
        <v>0</v>
      </c>
      <c r="L53" s="45">
        <f t="shared" si="0"/>
        <v>495758.12262463471</v>
      </c>
      <c r="M53" s="45">
        <f t="shared" si="1"/>
        <v>162305.43831168854</v>
      </c>
      <c r="O53" s="10"/>
      <c r="P53" s="10"/>
      <c r="Q53" s="45">
        <f t="shared" si="2"/>
        <v>1846.7334757455367</v>
      </c>
      <c r="R53" s="45">
        <f t="shared" si="3"/>
        <v>7068.3005933734194</v>
      </c>
      <c r="T53" s="56">
        <f t="shared" si="4"/>
        <v>0.94074794524236294</v>
      </c>
      <c r="U53" s="56">
        <f t="shared" si="5"/>
        <v>0.95911138360964654</v>
      </c>
      <c r="W53" s="10"/>
      <c r="X53" s="10"/>
      <c r="Y53" s="10"/>
      <c r="Z53" s="10"/>
      <c r="AA53" s="29"/>
    </row>
    <row r="54" spans="1:27">
      <c r="A54" s="22">
        <v>43705</v>
      </c>
      <c r="B54" s="5">
        <f>('Historical Pricing'!B50-'Historical Pricing'!B51)/'Historical Pricing'!B51</f>
        <v>-6.5624090391891233E-3</v>
      </c>
      <c r="C54" s="5">
        <f>('Historical Pricing'!C50-'Historical Pricing'!C51)/'Historical Pricing'!C51</f>
        <v>-2.608988605102194E-2</v>
      </c>
      <c r="D54" s="5">
        <f>('Historical Pricing'!D50-'Historical Pricing'!D51)/'Historical Pricing'!D51</f>
        <v>-3.5543968970560204E-2</v>
      </c>
      <c r="E54" s="5">
        <f>('Historical Pricing'!E50-'Historical Pricing'!E51)/'Historical Pricing'!E51</f>
        <v>-4.5864661654135386E-2</v>
      </c>
      <c r="F54" s="5">
        <f>('Historical Pricing'!F50-'Historical Pricing'!F51)/'Historical Pricing'!F51</f>
        <v>-7.6694628725990199E-2</v>
      </c>
      <c r="G54" s="5"/>
      <c r="H54" s="5">
        <f t="shared" si="6"/>
        <v>-3.8151110888179372E-2</v>
      </c>
      <c r="I54" s="5">
        <v>-2.308899032324091E-2</v>
      </c>
      <c r="J54">
        <f t="shared" si="7"/>
        <v>0</v>
      </c>
      <c r="L54" s="45">
        <f t="shared" si="0"/>
        <v>515422.04626593884</v>
      </c>
      <c r="M54" s="45">
        <f t="shared" si="1"/>
        <v>166141.4772727275</v>
      </c>
      <c r="O54" s="10"/>
      <c r="P54" s="10"/>
      <c r="Q54" s="45">
        <f t="shared" si="2"/>
        <v>1963.0481098417563</v>
      </c>
      <c r="R54" s="45">
        <f t="shared" si="3"/>
        <v>7369.6347620978522</v>
      </c>
      <c r="T54" s="56">
        <f t="shared" si="4"/>
        <v>0.96184888911182065</v>
      </c>
      <c r="U54" s="56">
        <f t="shared" si="5"/>
        <v>0.97691100967675903</v>
      </c>
      <c r="W54" s="10"/>
      <c r="X54" s="10"/>
      <c r="Y54" s="10"/>
      <c r="Z54" s="10"/>
      <c r="AA54" s="29"/>
    </row>
    <row r="55" spans="1:27">
      <c r="A55" s="22">
        <v>43704</v>
      </c>
      <c r="B55" s="5">
        <f>('Historical Pricing'!B51-'Historical Pricing'!B52)/'Historical Pricing'!B52</f>
        <v>-5.9708559103583527E-3</v>
      </c>
      <c r="C55" s="5">
        <f>('Historical Pricing'!C51-'Historical Pricing'!C52)/'Historical Pricing'!C52</f>
        <v>-1.602360409298783E-2</v>
      </c>
      <c r="D55" s="5">
        <f>('Historical Pricing'!D51-'Historical Pricing'!D52)/'Historical Pricing'!D52</f>
        <v>-3.2541830708661366E-2</v>
      </c>
      <c r="E55" s="5">
        <f>('Historical Pricing'!E51-'Historical Pricing'!E52)/'Historical Pricing'!E52</f>
        <v>-5.5060838828087976E-3</v>
      </c>
      <c r="F55" s="5">
        <f>('Historical Pricing'!F51-'Historical Pricing'!F52)/'Historical Pricing'!F52</f>
        <v>-1.401039742677203E-2</v>
      </c>
      <c r="G55" s="5"/>
      <c r="H55" s="5">
        <f t="shared" si="6"/>
        <v>-1.4810554404317677E-2</v>
      </c>
      <c r="I55" s="5">
        <v>-8.2369808461123638E-3</v>
      </c>
      <c r="J55">
        <f t="shared" si="7"/>
        <v>0</v>
      </c>
      <c r="L55" s="45">
        <f t="shared" si="0"/>
        <v>523170.4912899218</v>
      </c>
      <c r="M55" s="45">
        <f t="shared" si="1"/>
        <v>167521.34740259763</v>
      </c>
      <c r="O55" s="23"/>
      <c r="P55" s="23"/>
      <c r="Q55" s="45">
        <f t="shared" si="2"/>
        <v>2040.9111369400773</v>
      </c>
      <c r="R55" s="45">
        <f t="shared" si="3"/>
        <v>7543.8138060664523</v>
      </c>
      <c r="T55" s="56">
        <f t="shared" si="4"/>
        <v>0.98518944559568233</v>
      </c>
      <c r="U55" s="56">
        <f t="shared" si="5"/>
        <v>0.99176301915388765</v>
      </c>
      <c r="W55" s="23"/>
      <c r="X55" s="23"/>
      <c r="Y55" s="23"/>
      <c r="Z55" s="23"/>
      <c r="AA55" s="29"/>
    </row>
    <row r="56" spans="1:27">
      <c r="A56" s="22">
        <v>43703</v>
      </c>
      <c r="B56" s="5">
        <f>('Historical Pricing'!B52-'Historical Pricing'!B53)/'Historical Pricing'!B53</f>
        <v>-8.3726753436447997E-3</v>
      </c>
      <c r="C56" s="5">
        <f>('Historical Pricing'!C52-'Historical Pricing'!C53)/'Historical Pricing'!C53</f>
        <v>5.763725920004216E-3</v>
      </c>
      <c r="D56" s="5">
        <f>('Historical Pricing'!D52-'Historical Pricing'!D53)/'Historical Pricing'!D53</f>
        <v>6.7504799653186559E-3</v>
      </c>
      <c r="E56" s="5">
        <f>('Historical Pricing'!E52-'Historical Pricing'!E53)/'Historical Pricing'!E53</f>
        <v>8.2933516106923084E-3</v>
      </c>
      <c r="F56" s="5">
        <f>('Historical Pricing'!F52-'Historical Pricing'!F53)/'Historical Pricing'!F53</f>
        <v>3.426453304402896E-3</v>
      </c>
      <c r="G56" s="5"/>
      <c r="H56" s="5">
        <f t="shared" si="6"/>
        <v>3.1722670913546555E-3</v>
      </c>
      <c r="I56" s="5">
        <v>1.6010113516144942E-2</v>
      </c>
      <c r="J56">
        <f t="shared" si="7"/>
        <v>0</v>
      </c>
      <c r="L56" s="45">
        <f t="shared" si="0"/>
        <v>521516.10291902022</v>
      </c>
      <c r="M56" s="45">
        <f t="shared" si="1"/>
        <v>164881.57467532493</v>
      </c>
      <c r="O56" s="11"/>
      <c r="P56" s="11"/>
      <c r="Q56" s="45">
        <f t="shared" si="2"/>
        <v>2071.5925714227137</v>
      </c>
      <c r="R56" s="45">
        <f t="shared" si="3"/>
        <v>7606.468138429258</v>
      </c>
      <c r="T56" s="56">
        <f t="shared" si="4"/>
        <v>1.0031722670913548</v>
      </c>
      <c r="U56" s="56">
        <f t="shared" si="5"/>
        <v>1.016010113516145</v>
      </c>
      <c r="W56" s="11"/>
      <c r="X56" s="11"/>
      <c r="Y56" s="11"/>
      <c r="Z56" s="11"/>
      <c r="AA56" s="29"/>
    </row>
    <row r="57" spans="1:27">
      <c r="A57" s="22">
        <v>43702</v>
      </c>
      <c r="B57" s="5">
        <f>('Historical Pricing'!B53-'Historical Pricing'!B54)/'Historical Pricing'!B54</f>
        <v>-1.556040570034665E-2</v>
      </c>
      <c r="C57" s="5">
        <f>('Historical Pricing'!C53-'Historical Pricing'!C54)/'Historical Pricing'!C54</f>
        <v>-2.1908945540097449E-3</v>
      </c>
      <c r="D57" s="5">
        <f>('Historical Pricing'!D53-'Historical Pricing'!D54)/'Historical Pricing'!D54</f>
        <v>3.9793570851208498E-3</v>
      </c>
      <c r="E57" s="5">
        <f>('Historical Pricing'!E53-'Historical Pricing'!E54)/'Historical Pricing'!E54</f>
        <v>-1.4255793527464261E-2</v>
      </c>
      <c r="F57" s="5">
        <f>('Historical Pricing'!F53-'Historical Pricing'!F54)/'Historical Pricing'!F54</f>
        <v>-1.3142046519097351E-2</v>
      </c>
      <c r="G57" s="5"/>
      <c r="H57" s="5">
        <f t="shared" si="6"/>
        <v>-8.2339566431594326E-3</v>
      </c>
      <c r="I57" s="5">
        <v>-4.2602272905521198E-3</v>
      </c>
      <c r="J57">
        <f t="shared" si="7"/>
        <v>0</v>
      </c>
      <c r="L57" s="45">
        <f t="shared" si="0"/>
        <v>525845.89522125537</v>
      </c>
      <c r="M57" s="45">
        <f t="shared" si="1"/>
        <v>165587.01298701321</v>
      </c>
      <c r="O57" s="30"/>
      <c r="P57" s="30"/>
      <c r="Q57" s="45">
        <f t="shared" si="2"/>
        <v>2065.0417075715095</v>
      </c>
      <c r="R57" s="45">
        <f t="shared" si="3"/>
        <v>7486.6067150702502</v>
      </c>
      <c r="T57" s="56">
        <f t="shared" si="4"/>
        <v>0.9917660433568406</v>
      </c>
      <c r="U57" s="56">
        <f t="shared" si="5"/>
        <v>0.99573977270944791</v>
      </c>
      <c r="W57" s="30"/>
      <c r="X57" s="30"/>
      <c r="Y57" s="30"/>
      <c r="Z57" s="30"/>
      <c r="AA57" s="31"/>
    </row>
    <row r="58" spans="1:27">
      <c r="A58" s="22">
        <v>43701</v>
      </c>
      <c r="B58" s="5">
        <f>('Historical Pricing'!B54-'Historical Pricing'!B55)/'Historical Pricing'!B55</f>
        <v>6.2787452844814398E-3</v>
      </c>
      <c r="C58" s="5">
        <f>('Historical Pricing'!C54-'Historical Pricing'!C55)/'Historical Pricing'!C55</f>
        <v>-3.7683473471418669E-3</v>
      </c>
      <c r="D58" s="5">
        <f>('Historical Pricing'!D54-'Historical Pricing'!D55)/'Historical Pricing'!D55</f>
        <v>-2.4563318777292474E-2</v>
      </c>
      <c r="E58" s="5">
        <f>('Historical Pricing'!E54-'Historical Pricing'!E55)/'Historical Pricing'!E55</f>
        <v>-3.7022078621433184E-3</v>
      </c>
      <c r="F58" s="5">
        <f>('Historical Pricing'!F54-'Historical Pricing'!F55)/'Historical Pricing'!F55</f>
        <v>1.0995453889450118E-2</v>
      </c>
      <c r="G58" s="5"/>
      <c r="H58" s="5">
        <f t="shared" si="6"/>
        <v>-2.9519349625292215E-3</v>
      </c>
      <c r="I58" s="5">
        <v>-5.8628804281350673E-3</v>
      </c>
      <c r="J58">
        <f t="shared" si="7"/>
        <v>1</v>
      </c>
      <c r="L58" s="45">
        <f t="shared" si="0"/>
        <v>527402.75384967844</v>
      </c>
      <c r="M58" s="45">
        <f t="shared" si="1"/>
        <v>166563.55519480543</v>
      </c>
      <c r="O58" s="11"/>
      <c r="P58" s="11"/>
      <c r="Q58" s="45">
        <f t="shared" si="2"/>
        <v>2082.1863396148774</v>
      </c>
      <c r="R58" s="45">
        <f t="shared" si="3"/>
        <v>7518.6378211034926</v>
      </c>
      <c r="T58" s="56">
        <f t="shared" si="4"/>
        <v>0.99704806503747079</v>
      </c>
      <c r="U58" s="56">
        <f t="shared" si="5"/>
        <v>0.9941371195718649</v>
      </c>
      <c r="W58" s="11"/>
      <c r="X58" s="11"/>
      <c r="Y58" s="11"/>
      <c r="Z58" s="11"/>
      <c r="AA58" s="29"/>
    </row>
    <row r="59" spans="1:27">
      <c r="A59" s="22">
        <v>43700</v>
      </c>
      <c r="B59" s="5">
        <f>('Historical Pricing'!B55-'Historical Pricing'!B56)/'Historical Pricing'!B56</f>
        <v>1.4841619467170044E-2</v>
      </c>
      <c r="C59" s="5">
        <f>('Historical Pricing'!C55-'Historical Pricing'!C56)/'Historical Pricing'!C56</f>
        <v>2.0210756777860845E-2</v>
      </c>
      <c r="D59" s="5">
        <f>('Historical Pricing'!D55-'Historical Pricing'!D56)/'Historical Pricing'!D56</f>
        <v>1.8469331027240778E-2</v>
      </c>
      <c r="E59" s="5">
        <f>('Historical Pricing'!E55-'Historical Pricing'!E56)/'Historical Pricing'!E56</f>
        <v>1.8371264052646059E-2</v>
      </c>
      <c r="F59" s="5">
        <f>('Historical Pricing'!F55-'Historical Pricing'!F56)/'Historical Pricing'!F56</f>
        <v>2.054643199057353E-2</v>
      </c>
      <c r="G59" s="5"/>
      <c r="H59" s="5">
        <f t="shared" si="6"/>
        <v>1.8487880663098255E-2</v>
      </c>
      <c r="I59" s="5">
        <v>2.2735224371849626E-2</v>
      </c>
      <c r="J59">
        <f t="shared" si="7"/>
        <v>0</v>
      </c>
      <c r="L59" s="45">
        <f t="shared" si="0"/>
        <v>517829.18958869379</v>
      </c>
      <c r="M59" s="45">
        <f t="shared" si="1"/>
        <v>162860.87662337683</v>
      </c>
      <c r="O59" s="11"/>
      <c r="P59" s="11"/>
      <c r="Q59" s="45">
        <f t="shared" si="2"/>
        <v>2088.3510159930206</v>
      </c>
      <c r="R59" s="45">
        <f t="shared" si="3"/>
        <v>7562.978660671547</v>
      </c>
      <c r="T59" s="56">
        <f t="shared" si="4"/>
        <v>1.0184878806630984</v>
      </c>
      <c r="U59" s="56">
        <f t="shared" si="5"/>
        <v>1.0227352243718497</v>
      </c>
      <c r="W59" s="11"/>
      <c r="X59" s="11"/>
      <c r="Y59" s="11"/>
      <c r="Z59" s="11"/>
      <c r="AA59" s="29"/>
    </row>
    <row r="60" spans="1:27">
      <c r="A60" s="22">
        <v>43699</v>
      </c>
      <c r="B60" s="5">
        <f>('Historical Pricing'!B56-'Historical Pricing'!B57)/'Historical Pricing'!B57</f>
        <v>-3.1220627460942372E-2</v>
      </c>
      <c r="C60" s="5">
        <f>('Historical Pricing'!C56-'Historical Pricing'!C57)/'Historical Pricing'!C57</f>
        <v>-2.1325260554045239E-3</v>
      </c>
      <c r="D60" s="5">
        <f>('Historical Pricing'!D56-'Historical Pricing'!D57)/'Historical Pricing'!D57</f>
        <v>-2.2403381642512293E-2</v>
      </c>
      <c r="E60" s="5">
        <f>('Historical Pricing'!E56-'Historical Pricing'!E57)/'Historical Pricing'!E57</f>
        <v>-1.1639849366656344E-3</v>
      </c>
      <c r="F60" s="5">
        <f>('Historical Pricing'!F56-'Historical Pricing'!F57)/'Historical Pricing'!F57</f>
        <v>-4.8004690534647352E-3</v>
      </c>
      <c r="G60" s="5"/>
      <c r="H60" s="5">
        <f t="shared" si="6"/>
        <v>-1.2344197829797912E-2</v>
      </c>
      <c r="I60" s="5">
        <v>-3.3571354601918367E-2</v>
      </c>
      <c r="J60">
        <f t="shared" si="7"/>
        <v>1</v>
      </c>
      <c r="L60" s="45">
        <f t="shared" si="0"/>
        <v>524301.26816534065</v>
      </c>
      <c r="M60" s="45">
        <f t="shared" si="1"/>
        <v>168518.26298701318</v>
      </c>
      <c r="O60" s="11"/>
      <c r="P60" s="11"/>
      <c r="Q60" s="45">
        <f t="shared" si="2"/>
        <v>2050.4426764836667</v>
      </c>
      <c r="R60" s="45">
        <f t="shared" si="3"/>
        <v>7394.8549736483628</v>
      </c>
      <c r="T60" s="56">
        <f t="shared" si="4"/>
        <v>0.9876558021702021</v>
      </c>
      <c r="U60" s="56">
        <f t="shared" si="5"/>
        <v>0.9664286453980816</v>
      </c>
      <c r="W60" s="11"/>
      <c r="X60" s="11"/>
      <c r="Y60" s="11"/>
      <c r="Z60" s="11"/>
      <c r="AA60" s="29"/>
    </row>
    <row r="61" spans="1:27">
      <c r="A61" s="22">
        <v>43698</v>
      </c>
      <c r="B61" s="5">
        <f>('Historical Pricing'!B57-'Historical Pricing'!B58)/'Historical Pricing'!B58</f>
        <v>-3.0012566838331475E-2</v>
      </c>
      <c r="C61" s="5">
        <f>('Historical Pricing'!C57-'Historical Pricing'!C58)/'Historical Pricing'!C58</f>
        <v>-3.6340251094429107E-2</v>
      </c>
      <c r="D61" s="5">
        <f>('Historical Pricing'!D57-'Historical Pricing'!D58)/'Historical Pricing'!D58</f>
        <v>-5.6571526234831526E-2</v>
      </c>
      <c r="E61" s="5">
        <f>('Historical Pricing'!E57-'Historical Pricing'!E58)/'Historical Pricing'!E58</f>
        <v>-3.5209406790857344E-2</v>
      </c>
      <c r="F61" s="5">
        <f>('Historical Pricing'!F57-'Historical Pricing'!F58)/'Historical Pricing'!F58</f>
        <v>-2.5044658806716691E-2</v>
      </c>
      <c r="G61" s="5"/>
      <c r="H61" s="5">
        <f t="shared" si="6"/>
        <v>-3.6635681953033232E-2</v>
      </c>
      <c r="I61" s="5">
        <v>-3.7306408235185148E-2</v>
      </c>
      <c r="J61">
        <f t="shared" si="7"/>
        <v>1</v>
      </c>
      <c r="L61" s="45">
        <f t="shared" si="0"/>
        <v>544239.86683278787</v>
      </c>
      <c r="M61" s="45">
        <f t="shared" si="1"/>
        <v>175048.70129870152</v>
      </c>
      <c r="O61" s="11"/>
      <c r="P61" s="11"/>
      <c r="Q61" s="45">
        <f t="shared" si="2"/>
        <v>2076.0700964629327</v>
      </c>
      <c r="R61" s="45">
        <f t="shared" si="3"/>
        <v>7651.734050786903</v>
      </c>
      <c r="T61" s="56">
        <f t="shared" si="4"/>
        <v>0.96336431804696676</v>
      </c>
      <c r="U61" s="56">
        <f t="shared" si="5"/>
        <v>0.96269359176481484</v>
      </c>
      <c r="W61" s="11"/>
      <c r="X61" s="11"/>
      <c r="Y61" s="11"/>
      <c r="Z61" s="11"/>
      <c r="AA61" s="29"/>
    </row>
    <row r="62" spans="1:27">
      <c r="A62" s="22">
        <v>43697</v>
      </c>
      <c r="B62" s="5">
        <f>('Historical Pricing'!B58-'Historical Pricing'!B59)/'Historical Pricing'!B59</f>
        <v>1.9366020295388416E-2</v>
      </c>
      <c r="C62" s="5">
        <f>('Historical Pricing'!C58-'Historical Pricing'!C59)/'Historical Pricing'!C59</f>
        <v>-1.9088448607616125E-2</v>
      </c>
      <c r="D62" s="5">
        <f>('Historical Pricing'!D58-'Historical Pricing'!D59)/'Historical Pricing'!D59</f>
        <v>5.1299589603285114E-4</v>
      </c>
      <c r="E62" s="5">
        <f>('Historical Pricing'!E58-'Historical Pricing'!E59)/'Historical Pricing'!E59</f>
        <v>-1.9496081352419141E-2</v>
      </c>
      <c r="F62" s="5">
        <f>('Historical Pricing'!F58-'Historical Pricing'!F59)/'Historical Pricing'!F59</f>
        <v>-1.2628756878792056E-2</v>
      </c>
      <c r="G62" s="5"/>
      <c r="H62" s="5">
        <f t="shared" si="6"/>
        <v>-6.266854129481211E-3</v>
      </c>
      <c r="I62" s="5">
        <v>1.586254813523794E-2</v>
      </c>
      <c r="J62">
        <f t="shared" si="7"/>
        <v>0</v>
      </c>
      <c r="L62" s="45">
        <f t="shared" si="0"/>
        <v>547672.04766630696</v>
      </c>
      <c r="M62" s="45">
        <f t="shared" si="1"/>
        <v>172315.34090909114</v>
      </c>
      <c r="O62" s="33"/>
      <c r="P62" s="33"/>
      <c r="Q62" s="45">
        <f t="shared" si="2"/>
        <v>2155.0207513101168</v>
      </c>
      <c r="R62" s="45">
        <f t="shared" si="3"/>
        <v>7948.2548925662886</v>
      </c>
      <c r="T62" s="56">
        <f t="shared" si="4"/>
        <v>0.99373314587051875</v>
      </c>
      <c r="U62" s="56">
        <f t="shared" si="5"/>
        <v>1.0158625481352379</v>
      </c>
      <c r="W62" s="33"/>
      <c r="X62" s="33"/>
      <c r="Y62" s="33"/>
      <c r="Z62" s="33"/>
      <c r="AA62" s="29"/>
    </row>
    <row r="63" spans="1:27">
      <c r="A63" s="22">
        <v>43696</v>
      </c>
      <c r="B63" s="5">
        <f>('Historical Pricing'!B59-'Historical Pricing'!B60)/'Historical Pricing'!B60</f>
        <v>3.8501669449081781E-2</v>
      </c>
      <c r="C63" s="5">
        <f>('Historical Pricing'!C59-'Historical Pricing'!C60)/'Historical Pricing'!C60</f>
        <v>2.7555825941476906E-2</v>
      </c>
      <c r="D63" s="5">
        <f>('Historical Pricing'!D59-'Historical Pricing'!D60)/'Historical Pricing'!D60</f>
        <v>3.3580770590314529E-2</v>
      </c>
      <c r="E63" s="5">
        <f>('Historical Pricing'!E59-'Historical Pricing'!E60)/'Historical Pricing'!E60</f>
        <v>3.4577497822153504E-2</v>
      </c>
      <c r="F63" s="5">
        <f>('Historical Pricing'!F59-'Historical Pricing'!F60)/'Historical Pricing'!F60</f>
        <v>3.5127437376761758E-2</v>
      </c>
      <c r="G63" s="5"/>
      <c r="H63" s="5">
        <f t="shared" si="6"/>
        <v>3.3868640235957696E-2</v>
      </c>
      <c r="I63" s="5">
        <v>3.0238045322369629E-2</v>
      </c>
      <c r="J63">
        <f t="shared" si="7"/>
        <v>1</v>
      </c>
      <c r="L63" s="45">
        <f t="shared" si="0"/>
        <v>529730.78624506202</v>
      </c>
      <c r="M63" s="45">
        <f t="shared" si="1"/>
        <v>167257.79220779243</v>
      </c>
      <c r="O63" s="11"/>
      <c r="P63" s="11"/>
      <c r="Q63" s="45">
        <f t="shared" si="2"/>
        <v>2168.6111208681687</v>
      </c>
      <c r="R63" s="45">
        <f t="shared" si="3"/>
        <v>7824.144031253496</v>
      </c>
      <c r="S63" s="37"/>
      <c r="T63" s="56">
        <f t="shared" si="4"/>
        <v>1.0338686402359576</v>
      </c>
      <c r="U63" s="56">
        <f t="shared" si="5"/>
        <v>1.0302380453223696</v>
      </c>
      <c r="V63" s="37"/>
      <c r="W63" s="11"/>
      <c r="X63" s="11"/>
      <c r="Y63" s="11"/>
      <c r="Z63" s="11"/>
      <c r="AA63" s="7"/>
    </row>
    <row r="64" spans="1:27">
      <c r="A64" s="22">
        <v>43695</v>
      </c>
      <c r="B64" s="5">
        <f>('Historical Pricing'!B60-'Historical Pricing'!B61)/'Historical Pricing'!B61</f>
        <v>2.9900867743062071E-2</v>
      </c>
      <c r="C64" s="5">
        <f>('Historical Pricing'!C60-'Historical Pricing'!C61)/'Historical Pricing'!C61</f>
        <v>4.7409624159393725E-2</v>
      </c>
      <c r="D64" s="5">
        <f>('Historical Pricing'!D60-'Historical Pricing'!D61)/'Historical Pricing'!D61</f>
        <v>3.0350855894136212E-2</v>
      </c>
      <c r="E64" s="5">
        <f>('Historical Pricing'!E60-'Historical Pricing'!E61)/'Historical Pricing'!E61</f>
        <v>1.1043360433604498E-2</v>
      </c>
      <c r="F64" s="5">
        <f>('Historical Pricing'!F60-'Historical Pricing'!F61)/'Historical Pricing'!F61</f>
        <v>9.6872609292765095E-3</v>
      </c>
      <c r="G64" s="5"/>
      <c r="H64" s="5">
        <f t="shared" si="6"/>
        <v>2.5678393831894606E-2</v>
      </c>
      <c r="I64" s="5">
        <v>3.2542460023019335E-3</v>
      </c>
      <c r="J64">
        <f t="shared" si="7"/>
        <v>1</v>
      </c>
      <c r="L64" s="45">
        <f t="shared" si="0"/>
        <v>516468.69957551546</v>
      </c>
      <c r="M64" s="45">
        <f t="shared" si="1"/>
        <v>166715.25974025996</v>
      </c>
      <c r="O64" s="10"/>
      <c r="P64" s="10"/>
      <c r="Q64" s="45">
        <f t="shared" si="2"/>
        <v>2097.5693008477665</v>
      </c>
      <c r="R64" s="45">
        <f t="shared" si="3"/>
        <v>7594.5011609479625</v>
      </c>
      <c r="T64" s="56">
        <f t="shared" si="4"/>
        <v>1.0256783938318945</v>
      </c>
      <c r="U64" s="56">
        <f t="shared" si="5"/>
        <v>1.003254246002302</v>
      </c>
      <c r="W64" s="10"/>
      <c r="X64" s="10"/>
      <c r="Y64" s="10"/>
      <c r="Z64" s="10"/>
      <c r="AA64" s="7"/>
    </row>
    <row r="65" spans="1:27">
      <c r="A65" s="22">
        <v>43694</v>
      </c>
      <c r="B65" s="5">
        <f>('Historical Pricing'!B61-'Historical Pricing'!B62)/'Historical Pricing'!B62</f>
        <v>-1.4090848894186034E-2</v>
      </c>
      <c r="C65" s="5">
        <f>('Historical Pricing'!C61-'Historical Pricing'!C62)/'Historical Pricing'!C62</f>
        <v>9.3199267268853983E-3</v>
      </c>
      <c r="D65" s="5">
        <f>('Historical Pricing'!D61-'Historical Pricing'!D62)/'Historical Pricing'!D62</f>
        <v>1.7856039542786622E-2</v>
      </c>
      <c r="E65" s="5">
        <f>('Historical Pricing'!E61-'Historical Pricing'!E62)/'Historical Pricing'!E62</f>
        <v>-1.7571884984025656E-2</v>
      </c>
      <c r="F65" s="5">
        <f>('Historical Pricing'!F61-'Historical Pricing'!F62)/'Historical Pricing'!F62</f>
        <v>9.8384154287203766E-3</v>
      </c>
      <c r="G65" s="5"/>
      <c r="H65" s="5">
        <f t="shared" si="6"/>
        <v>1.0703295640361416E-3</v>
      </c>
      <c r="I65" s="5">
        <v>7.8258748968955058E-3</v>
      </c>
      <c r="J65">
        <f t="shared" si="7"/>
        <v>0</v>
      </c>
      <c r="L65" s="45">
        <f t="shared" si="0"/>
        <v>515916.49889417499</v>
      </c>
      <c r="M65" s="45">
        <f t="shared" si="1"/>
        <v>165420.69805194827</v>
      </c>
      <c r="O65" s="10"/>
      <c r="P65" s="10"/>
      <c r="Q65" s="45">
        <f t="shared" si="2"/>
        <v>2045.0555588007751</v>
      </c>
      <c r="R65" s="45">
        <f t="shared" si="3"/>
        <v>7569.8669516824921</v>
      </c>
      <c r="T65" s="56">
        <f t="shared" si="4"/>
        <v>1.0010703295640362</v>
      </c>
      <c r="U65" s="56">
        <f t="shared" si="5"/>
        <v>1.0078258748968956</v>
      </c>
      <c r="W65" s="10"/>
      <c r="X65" s="10"/>
      <c r="Y65" s="10"/>
      <c r="Z65" s="10"/>
      <c r="AA65" s="7"/>
    </row>
    <row r="66" spans="1:27">
      <c r="A66" s="22">
        <v>43693</v>
      </c>
      <c r="B66" s="5">
        <f>('Historical Pricing'!B62-'Historical Pricing'!B63)/'Historical Pricing'!B63</f>
        <v>3.7486042431008884E-3</v>
      </c>
      <c r="C66" s="5">
        <f>('Historical Pricing'!C62-'Historical Pricing'!C63)/'Historical Pricing'!C63</f>
        <v>-3.6692838603002874E-3</v>
      </c>
      <c r="D66" s="5">
        <f>('Historical Pricing'!D62-'Historical Pricing'!D63)/'Historical Pricing'!D63</f>
        <v>2.8402592451391529E-2</v>
      </c>
      <c r="E66" s="5">
        <f>('Historical Pricing'!E62-'Historical Pricing'!E63)/'Historical Pricing'!E63</f>
        <v>-8.3822849976898026E-3</v>
      </c>
      <c r="F66" s="5">
        <f>('Historical Pricing'!F62-'Historical Pricing'!F63)/'Historical Pricing'!F63</f>
        <v>1.304064948657742E-2</v>
      </c>
      <c r="G66" s="5"/>
      <c r="H66" s="5">
        <f t="shared" si="6"/>
        <v>6.6280554646159506E-3</v>
      </c>
      <c r="I66" s="5">
        <v>1.3280146454509268E-2</v>
      </c>
      <c r="J66">
        <f t="shared" si="7"/>
        <v>0</v>
      </c>
      <c r="L66" s="45">
        <f t="shared" si="0"/>
        <v>512519.49127927923</v>
      </c>
      <c r="M66" s="45">
        <f t="shared" si="1"/>
        <v>163252.67857142875</v>
      </c>
      <c r="O66" s="10"/>
      <c r="P66" s="10"/>
      <c r="Q66" s="45">
        <f t="shared" si="2"/>
        <v>2042.8690156978203</v>
      </c>
      <c r="R66" s="45">
        <f t="shared" si="3"/>
        <v>7511.0861312792931</v>
      </c>
      <c r="T66" s="56">
        <f t="shared" si="4"/>
        <v>1.0066280554646159</v>
      </c>
      <c r="U66" s="56">
        <f t="shared" si="5"/>
        <v>1.0132801464545094</v>
      </c>
      <c r="W66" s="10"/>
      <c r="X66" s="10"/>
      <c r="Y66" s="10"/>
      <c r="Z66" s="10"/>
      <c r="AA66" s="7"/>
    </row>
    <row r="67" spans="1:27">
      <c r="A67" s="22">
        <v>43692</v>
      </c>
      <c r="B67" s="5">
        <f>('Historical Pricing'!B63-'Historical Pricing'!B64)/'Historical Pricing'!B64</f>
        <v>-9.9432566380156531E-2</v>
      </c>
      <c r="C67" s="5">
        <f>('Historical Pricing'!C63-'Historical Pricing'!C64)/'Historical Pricing'!C64</f>
        <v>-4.5954404031949683E-2</v>
      </c>
      <c r="D67" s="5">
        <f>('Historical Pricing'!D63-'Historical Pricing'!D64)/'Historical Pricing'!D64</f>
        <v>-4.0131739448646085E-2</v>
      </c>
      <c r="E67" s="5">
        <f>('Historical Pricing'!E63-'Historical Pricing'!E64)/'Historical Pricing'!E64</f>
        <v>-6.1915670856293729E-2</v>
      </c>
      <c r="F67" s="5">
        <f>('Historical Pricing'!F63-'Historical Pricing'!F64)/'Historical Pricing'!F64</f>
        <v>-2.8088857933613012E-2</v>
      </c>
      <c r="G67" s="5"/>
      <c r="H67" s="5">
        <f t="shared" si="6"/>
        <v>-5.5104647730131809E-2</v>
      </c>
      <c r="I67" s="5">
        <v>-3.8482720375566992E-2</v>
      </c>
      <c r="J67">
        <f t="shared" si="7"/>
        <v>0</v>
      </c>
      <c r="L67" s="45">
        <f t="shared" si="0"/>
        <v>542408.73346247594</v>
      </c>
      <c r="M67" s="45">
        <f t="shared" si="1"/>
        <v>169786.52597402615</v>
      </c>
      <c r="O67" s="10"/>
      <c r="P67" s="10"/>
      <c r="Q67" s="45">
        <f t="shared" si="2"/>
        <v>2029.4179211555161</v>
      </c>
      <c r="R67" s="45">
        <f t="shared" si="3"/>
        <v>7412.6451184904363</v>
      </c>
      <c r="T67" s="56">
        <f t="shared" si="4"/>
        <v>0.94489535226986821</v>
      </c>
      <c r="U67" s="56">
        <f t="shared" si="5"/>
        <v>0.96151727962443301</v>
      </c>
      <c r="W67" s="10"/>
      <c r="X67" s="10"/>
      <c r="Y67" s="10"/>
      <c r="Z67" s="10"/>
      <c r="AA67" s="7"/>
    </row>
    <row r="68" spans="1:27">
      <c r="A68" s="22">
        <v>43691</v>
      </c>
      <c r="B68" s="5">
        <f>('Historical Pricing'!B64-'Historical Pricing'!B65)/'Historical Pricing'!B65</f>
        <v>-1.1946442089326428E-2</v>
      </c>
      <c r="C68" s="5">
        <f>('Historical Pricing'!C64-'Historical Pricing'!C65)/'Historical Pricing'!C65</f>
        <v>-7.5881897972223347E-2</v>
      </c>
      <c r="D68" s="5">
        <f>('Historical Pricing'!D64-'Historical Pricing'!D65)/'Historical Pricing'!D65</f>
        <v>-7.0099818511796655E-2</v>
      </c>
      <c r="E68" s="5">
        <f>('Historical Pricing'!E64-'Historical Pricing'!E65)/'Historical Pricing'!E65</f>
        <v>-4.8093357694347832E-2</v>
      </c>
      <c r="F68" s="5">
        <f>('Historical Pricing'!F64-'Historical Pricing'!F65)/'Historical Pricing'!F65</f>
        <v>-2.2774290038599126E-2</v>
      </c>
      <c r="G68" s="5"/>
      <c r="H68" s="5">
        <f t="shared" si="6"/>
        <v>-4.5759161261258688E-2</v>
      </c>
      <c r="I68" s="5">
        <v>-5.9894707416232915E-2</v>
      </c>
      <c r="J68">
        <f t="shared" si="7"/>
        <v>1</v>
      </c>
      <c r="L68" s="45">
        <f t="shared" si="0"/>
        <v>568419.1154293915</v>
      </c>
      <c r="M68" s="45">
        <f t="shared" si="1"/>
        <v>180603.73376623396</v>
      </c>
      <c r="O68" s="10"/>
      <c r="P68" s="10"/>
      <c r="Q68" s="45">
        <f t="shared" si="2"/>
        <v>2147.7700321843695</v>
      </c>
      <c r="R68" s="45">
        <f t="shared" si="3"/>
        <v>7709.3207533262457</v>
      </c>
      <c r="T68" s="56">
        <f t="shared" si="4"/>
        <v>0.95424083873874133</v>
      </c>
      <c r="U68" s="56">
        <f t="shared" si="5"/>
        <v>0.94010529258376707</v>
      </c>
      <c r="W68" s="10"/>
      <c r="X68" s="10"/>
      <c r="Y68" s="10"/>
      <c r="Z68" s="10"/>
      <c r="AA68" s="7"/>
    </row>
    <row r="69" spans="1:27">
      <c r="A69" s="22">
        <v>43690</v>
      </c>
      <c r="B69" s="5">
        <f>('Historical Pricing'!B65-'Historical Pricing'!B66)/'Historical Pricing'!B66</f>
        <v>-2.1934289680703288E-2</v>
      </c>
      <c r="C69" s="5">
        <f>('Historical Pricing'!C65-'Historical Pricing'!C66)/'Historical Pricing'!C66</f>
        <v>-1.2115594800293525E-2</v>
      </c>
      <c r="D69" s="5">
        <f>('Historical Pricing'!D65-'Historical Pricing'!D66)/'Historical Pricing'!D66</f>
        <v>-3.5817794061355122E-2</v>
      </c>
      <c r="E69" s="5">
        <f>('Historical Pricing'!E65-'Historical Pricing'!E66)/'Historical Pricing'!E66</f>
        <v>-3.2337173491502155E-2</v>
      </c>
      <c r="F69" s="5">
        <f>('Historical Pricing'!F65-'Historical Pricing'!F66)/'Historical Pricing'!F66</f>
        <v>-4.3752676201078949E-2</v>
      </c>
      <c r="G69" s="5"/>
      <c r="H69" s="5">
        <f t="shared" si="6"/>
        <v>-2.919150564698661E-2</v>
      </c>
      <c r="I69" s="5">
        <v>-2.6204924999365494E-2</v>
      </c>
      <c r="J69">
        <f t="shared" si="7"/>
        <v>0</v>
      </c>
      <c r="L69" s="45">
        <f t="shared" si="0"/>
        <v>585511.06498940277</v>
      </c>
      <c r="M69" s="45">
        <f t="shared" si="1"/>
        <v>185463.79870129892</v>
      </c>
      <c r="O69" s="23"/>
      <c r="P69" s="23"/>
      <c r="Q69" s="45">
        <f t="shared" si="2"/>
        <v>2250.7630621040744</v>
      </c>
      <c r="R69" s="45">
        <f t="shared" si="3"/>
        <v>8200.4864924630929</v>
      </c>
      <c r="T69" s="56">
        <f t="shared" si="4"/>
        <v>0.97080849435301342</v>
      </c>
      <c r="U69" s="56">
        <f t="shared" si="5"/>
        <v>0.97379507500063456</v>
      </c>
      <c r="W69" s="23"/>
      <c r="X69" s="23"/>
      <c r="Y69" s="23"/>
      <c r="Z69" s="23"/>
      <c r="AA69" s="7"/>
    </row>
    <row r="70" spans="1:27">
      <c r="A70" s="22">
        <v>43689</v>
      </c>
      <c r="B70" s="5">
        <f>('Historical Pricing'!B66-'Historical Pricing'!B67)/'Historical Pricing'!B67</f>
        <v>2.0952920889140872E-2</v>
      </c>
      <c r="C70" s="5">
        <f>('Historical Pricing'!C66-'Historical Pricing'!C67)/'Historical Pricing'!C67</f>
        <v>-1.7542928773719489E-3</v>
      </c>
      <c r="D70" s="5">
        <f>('Historical Pricing'!D66-'Historical Pricing'!D67)/'Historical Pricing'!D67</f>
        <v>1.6980718667835356E-3</v>
      </c>
      <c r="E70" s="5">
        <f>('Historical Pricing'!E66-'Historical Pricing'!E67)/'Historical Pricing'!E67</f>
        <v>-6.459655485041042E-3</v>
      </c>
      <c r="F70" s="5">
        <f>('Historical Pricing'!F66-'Historical Pricing'!F67)/'Historical Pricing'!F67</f>
        <v>-3.4096548985871694E-2</v>
      </c>
      <c r="G70" s="5"/>
      <c r="H70" s="5">
        <f t="shared" si="6"/>
        <v>-3.9319009184720557E-3</v>
      </c>
      <c r="I70" s="5">
        <v>3.3932215492182586E-3</v>
      </c>
      <c r="J70">
        <f t="shared" si="7"/>
        <v>0</v>
      </c>
      <c r="L70" s="45">
        <f t="shared" si="0"/>
        <v>587822.32412553031</v>
      </c>
      <c r="M70" s="45">
        <f t="shared" si="1"/>
        <v>184836.60714285739</v>
      </c>
      <c r="O70" s="11"/>
      <c r="P70" s="11"/>
      <c r="Q70" s="45">
        <f t="shared" si="2"/>
        <v>2318.4418710757936</v>
      </c>
      <c r="R70" s="45">
        <f t="shared" si="3"/>
        <v>8421.162422142821</v>
      </c>
      <c r="T70" s="56">
        <f t="shared" si="4"/>
        <v>0.99606809908152794</v>
      </c>
      <c r="U70" s="56">
        <f t="shared" si="5"/>
        <v>1.0033932215492183</v>
      </c>
      <c r="W70" s="11"/>
      <c r="X70" s="11"/>
      <c r="Y70" s="11"/>
      <c r="Z70" s="11"/>
      <c r="AA70" s="7"/>
    </row>
    <row r="71" spans="1:27">
      <c r="A71" s="22">
        <v>43688</v>
      </c>
      <c r="B71" s="5">
        <f>('Historical Pricing'!B67-'Historical Pricing'!B68)/'Historical Pricing'!B68</f>
        <v>-2.1920520435582116E-3</v>
      </c>
      <c r="C71" s="5">
        <f>('Historical Pricing'!C67-'Historical Pricing'!C68)/'Historical Pricing'!C68</f>
        <v>8.1947207409016568E-3</v>
      </c>
      <c r="D71" s="5">
        <f>('Historical Pricing'!D67-'Historical Pricing'!D68)/'Historical Pricing'!D68</f>
        <v>-1.4733660748016568E-2</v>
      </c>
      <c r="E71" s="5">
        <f>('Historical Pricing'!E67-'Historical Pricing'!E68)/'Historical Pricing'!E68</f>
        <v>3.6593245227606569E-2</v>
      </c>
      <c r="F71" s="5">
        <f>('Historical Pricing'!F67-'Historical Pricing'!F68)/'Historical Pricing'!F68</f>
        <v>5.4140543934148841E-2</v>
      </c>
      <c r="G71" s="5"/>
      <c r="H71" s="5">
        <f t="shared" si="6"/>
        <v>1.6400559422216458E-2</v>
      </c>
      <c r="I71" s="5">
        <v>-2.0124735580191497E-2</v>
      </c>
      <c r="J71">
        <f t="shared" si="7"/>
        <v>1</v>
      </c>
      <c r="L71" s="45">
        <f t="shared" ref="L71:L134" si="8">(1+H72)*L72</f>
        <v>578337.26937309443</v>
      </c>
      <c r="M71" s="45">
        <f t="shared" ref="M71:M134" si="9">(1+I72)*M72</f>
        <v>188632.7922077924</v>
      </c>
      <c r="O71" s="30"/>
      <c r="P71" s="30"/>
      <c r="Q71" s="45">
        <f t="shared" ref="Q71:Q134" si="10">Q72*(1+H71)</f>
        <v>2327.5937390361396</v>
      </c>
      <c r="R71" s="45">
        <f t="shared" ref="R71:R134" si="11">R72*(1+I71)</f>
        <v>8392.6841853094447</v>
      </c>
      <c r="T71" s="56">
        <f t="shared" ref="T71:T134" si="12">1+H71</f>
        <v>1.0164005594222165</v>
      </c>
      <c r="U71" s="56">
        <f t="shared" ref="U71:U134" si="13">1+I71</f>
        <v>0.97987526441980854</v>
      </c>
      <c r="W71" s="30"/>
      <c r="X71" s="30"/>
      <c r="Y71" s="30"/>
      <c r="Z71" s="30"/>
      <c r="AA71" s="7"/>
    </row>
    <row r="72" spans="1:27">
      <c r="A72" s="22">
        <v>43687</v>
      </c>
      <c r="B72" s="5">
        <f>('Historical Pricing'!B68-'Historical Pricing'!B69)/'Historical Pricing'!B69</f>
        <v>-4.072173106925632E-2</v>
      </c>
      <c r="C72" s="5">
        <f>('Historical Pricing'!C68-'Historical Pricing'!C69)/'Historical Pricing'!C69</f>
        <v>-5.484722081367974E-3</v>
      </c>
      <c r="D72" s="5">
        <f>('Historical Pricing'!D68-'Historical Pricing'!D69)/'Historical Pricing'!D69</f>
        <v>-5.3145802018467313E-3</v>
      </c>
      <c r="E72" s="5">
        <f>('Historical Pricing'!E68-'Historical Pricing'!E69)/'Historical Pricing'!E69</f>
        <v>-2.0707506471095739E-2</v>
      </c>
      <c r="F72" s="5">
        <f>('Historical Pricing'!F68-'Historical Pricing'!F69)/'Historical Pricing'!F69</f>
        <v>-2.5301716811150603E-2</v>
      </c>
      <c r="G72" s="5"/>
      <c r="H72" s="5">
        <f t="shared" ref="H72:H135" si="14">SUMPRODUCT($B$3:$F$3,B72:F72)</f>
        <v>-1.9506051326943476E-2</v>
      </c>
      <c r="I72" s="5">
        <v>-1.8608365381894903E-2</v>
      </c>
      <c r="J72">
        <f t="shared" ref="J72:J135" si="15">IF(I72&gt;H72,0,1)</f>
        <v>0</v>
      </c>
      <c r="L72" s="45">
        <f t="shared" si="8"/>
        <v>589842.77277364384</v>
      </c>
      <c r="M72" s="45">
        <f t="shared" si="9"/>
        <v>192209.49675324696</v>
      </c>
      <c r="Q72" s="45">
        <f t="shared" si="10"/>
        <v>2290.0358696765029</v>
      </c>
      <c r="R72" s="45">
        <f t="shared" si="11"/>
        <v>8565.0536247374457</v>
      </c>
      <c r="T72" s="56">
        <f t="shared" si="12"/>
        <v>0.9804939486730565</v>
      </c>
      <c r="U72" s="56">
        <f t="shared" si="13"/>
        <v>0.98139163461810508</v>
      </c>
    </row>
    <row r="73" spans="1:27">
      <c r="A73" s="22">
        <v>43686</v>
      </c>
      <c r="B73" s="5">
        <f>('Historical Pricing'!B69-'Historical Pricing'!B70)/'Historical Pricing'!B70</f>
        <v>-2.4311147389088746E-2</v>
      </c>
      <c r="C73" s="5">
        <f>('Historical Pricing'!C69-'Historical Pricing'!C70)/'Historical Pricing'!C70</f>
        <v>-2.6291421818593983E-2</v>
      </c>
      <c r="D73" s="5">
        <f>('Historical Pricing'!D69-'Historical Pricing'!D70)/'Historical Pricing'!D70</f>
        <v>-1.5225206174666925E-2</v>
      </c>
      <c r="E73" s="5">
        <f>('Historical Pricing'!E69-'Historical Pricing'!E70)/'Historical Pricing'!E70</f>
        <v>-3.5345688602818802E-2</v>
      </c>
      <c r="F73" s="5">
        <f>('Historical Pricing'!F69-'Historical Pricing'!F70)/'Historical Pricing'!F70</f>
        <v>-4.9826374868771776E-2</v>
      </c>
      <c r="G73" s="5"/>
      <c r="H73" s="5">
        <f t="shared" si="14"/>
        <v>-3.0199967770788053E-2</v>
      </c>
      <c r="I73" s="5">
        <v>6.1447365458014427E-3</v>
      </c>
      <c r="J73">
        <f t="shared" si="15"/>
        <v>0</v>
      </c>
      <c r="L73" s="45">
        <f t="shared" si="8"/>
        <v>608210.71681943873</v>
      </c>
      <c r="M73" s="45">
        <f t="shared" si="9"/>
        <v>191035.63311688334</v>
      </c>
      <c r="Q73" s="45">
        <f t="shared" si="10"/>
        <v>2335.5940878326728</v>
      </c>
      <c r="R73" s="45">
        <f t="shared" si="11"/>
        <v>8727.4573397708009</v>
      </c>
      <c r="T73" s="56">
        <f t="shared" si="12"/>
        <v>0.96980003222921196</v>
      </c>
      <c r="U73" s="56">
        <f t="shared" si="13"/>
        <v>1.0061447365458014</v>
      </c>
    </row>
    <row r="74" spans="1:27">
      <c r="A74" s="22">
        <v>43685</v>
      </c>
      <c r="B74" s="5">
        <f>('Historical Pricing'!B70-'Historical Pricing'!B71)/'Historical Pricing'!B71</f>
        <v>-5.0483987796044938E-3</v>
      </c>
      <c r="C74" s="5">
        <f>('Historical Pricing'!C70-'Historical Pricing'!C71)/'Historical Pricing'!C71</f>
        <v>-1.0512691957141896E-2</v>
      </c>
      <c r="D74" s="5">
        <f>('Historical Pricing'!D70-'Historical Pricing'!D71)/'Historical Pricing'!D71</f>
        <v>1.1875468064619659E-2</v>
      </c>
      <c r="E74" s="5">
        <f>('Historical Pricing'!E70-'Historical Pricing'!E71)/'Historical Pricing'!E71</f>
        <v>-1.1301294711432973E-2</v>
      </c>
      <c r="F74" s="5">
        <f>('Historical Pricing'!F70-'Historical Pricing'!F71)/'Historical Pricing'!F71</f>
        <v>-2.7808309518575432E-2</v>
      </c>
      <c r="G74" s="5"/>
      <c r="H74" s="5">
        <f t="shared" si="14"/>
        <v>-8.5590453804270279E-3</v>
      </c>
      <c r="I74" s="5">
        <v>2.7651509180172296E-3</v>
      </c>
      <c r="J74">
        <f t="shared" si="15"/>
        <v>0</v>
      </c>
      <c r="L74" s="45">
        <f t="shared" si="8"/>
        <v>613461.36044260557</v>
      </c>
      <c r="M74" s="45">
        <f t="shared" si="9"/>
        <v>190508.84740259763</v>
      </c>
      <c r="Q74" s="45">
        <f t="shared" si="10"/>
        <v>2408.3254384556008</v>
      </c>
      <c r="R74" s="45">
        <f t="shared" si="11"/>
        <v>8674.1569306748661</v>
      </c>
      <c r="T74" s="56">
        <f t="shared" si="12"/>
        <v>0.99144095461957293</v>
      </c>
      <c r="U74" s="56">
        <f t="shared" si="13"/>
        <v>1.0027651509180173</v>
      </c>
    </row>
    <row r="75" spans="1:27">
      <c r="A75" s="22">
        <v>43684</v>
      </c>
      <c r="B75" s="5">
        <f>('Historical Pricing'!B71-'Historical Pricing'!B72)/'Historical Pricing'!B72</f>
        <v>-3.7560470667765113E-2</v>
      </c>
      <c r="C75" s="5">
        <f>('Historical Pricing'!C71-'Historical Pricing'!C72)/'Historical Pricing'!C72</f>
        <v>-1.5063714717097823E-2</v>
      </c>
      <c r="D75" s="5">
        <f>('Historical Pricing'!D71-'Historical Pricing'!D72)/'Historical Pricing'!D72</f>
        <v>1.0158867394358562E-2</v>
      </c>
      <c r="E75" s="5">
        <f>('Historical Pricing'!E71-'Historical Pricing'!E72)/'Historical Pricing'!E72</f>
        <v>-4.3852287033151416E-2</v>
      </c>
      <c r="F75" s="5">
        <f>('Historical Pricing'!F71-'Historical Pricing'!F72)/'Historical Pricing'!F72</f>
        <v>-3.2787911511765518E-3</v>
      </c>
      <c r="G75" s="5"/>
      <c r="H75" s="5">
        <f t="shared" si="14"/>
        <v>-1.791927923496647E-2</v>
      </c>
      <c r="I75" s="5">
        <v>-3.9831017354456993E-3</v>
      </c>
      <c r="J75">
        <f t="shared" si="15"/>
        <v>0</v>
      </c>
      <c r="L75" s="45">
        <f t="shared" si="8"/>
        <v>624654.7228467369</v>
      </c>
      <c r="M75" s="45">
        <f t="shared" si="9"/>
        <v>191270.69805194825</v>
      </c>
      <c r="Q75" s="45">
        <f t="shared" si="10"/>
        <v>2429.1163555773246</v>
      </c>
      <c r="R75" s="45">
        <f t="shared" si="11"/>
        <v>8650.237717908125</v>
      </c>
      <c r="T75" s="56">
        <f t="shared" si="12"/>
        <v>0.9820807207650335</v>
      </c>
      <c r="U75" s="56">
        <f t="shared" si="13"/>
        <v>0.99601689826455431</v>
      </c>
    </row>
    <row r="76" spans="1:27">
      <c r="A76" s="22">
        <v>43683</v>
      </c>
      <c r="B76" s="5">
        <f>('Historical Pricing'!B72-'Historical Pricing'!B73)/'Historical Pricing'!B73</f>
        <v>3.2904929193305642E-2</v>
      </c>
      <c r="C76" s="5">
        <f>('Historical Pricing'!C72-'Historical Pricing'!C73)/'Historical Pricing'!C73</f>
        <v>-2.6094612368320898E-2</v>
      </c>
      <c r="D76" s="5">
        <f>('Historical Pricing'!D72-'Historical Pricing'!D73)/'Historical Pricing'!D73</f>
        <v>1.2418622462935666E-2</v>
      </c>
      <c r="E76" s="5">
        <f>('Historical Pricing'!E72-'Historical Pricing'!E73)/'Historical Pricing'!E73</f>
        <v>-4.0467082746124525E-2</v>
      </c>
      <c r="F76" s="5">
        <f>('Historical Pricing'!F72-'Historical Pricing'!F73)/'Historical Pricing'!F73</f>
        <v>-1.7181311286291204E-2</v>
      </c>
      <c r="G76" s="5"/>
      <c r="H76" s="5">
        <f t="shared" si="14"/>
        <v>-7.6838909488990657E-3</v>
      </c>
      <c r="I76" s="5">
        <v>3.1008281038142016E-2</v>
      </c>
      <c r="J76">
        <f t="shared" si="15"/>
        <v>0</v>
      </c>
      <c r="L76" s="45">
        <f t="shared" si="8"/>
        <v>629491.66817825916</v>
      </c>
      <c r="M76" s="45">
        <f t="shared" si="9"/>
        <v>185518.10064935085</v>
      </c>
      <c r="Q76" s="45">
        <f t="shared" si="10"/>
        <v>2473.4385923848104</v>
      </c>
      <c r="R76" s="45">
        <f t="shared" si="11"/>
        <v>8684.830280470318</v>
      </c>
      <c r="T76" s="56">
        <f t="shared" si="12"/>
        <v>0.9923161090511009</v>
      </c>
      <c r="U76" s="56">
        <f t="shared" si="13"/>
        <v>1.031008281038142</v>
      </c>
    </row>
    <row r="77" spans="1:27">
      <c r="A77" s="22">
        <v>43682</v>
      </c>
      <c r="B77" s="5">
        <f>('Historical Pricing'!B73-'Historical Pricing'!B74)/'Historical Pricing'!B74</f>
        <v>2.5693247689174283E-2</v>
      </c>
      <c r="C77" s="5">
        <f>('Historical Pricing'!C73-'Historical Pricing'!C74)/'Historical Pricing'!C74</f>
        <v>2.451633215269575E-2</v>
      </c>
      <c r="D77" s="5">
        <f>('Historical Pricing'!D73-'Historical Pricing'!D74)/'Historical Pricing'!D74</f>
        <v>4.3679342240493357E-2</v>
      </c>
      <c r="E77" s="5">
        <f>('Historical Pricing'!E73-'Historical Pricing'!E74)/'Historical Pricing'!E74</f>
        <v>6.3369728109612514E-2</v>
      </c>
      <c r="F77" s="5">
        <f>('Historical Pricing'!F73-'Historical Pricing'!F74)/'Historical Pricing'!F74</f>
        <v>2.6283594459134137E-2</v>
      </c>
      <c r="G77" s="5"/>
      <c r="H77" s="5">
        <f t="shared" si="14"/>
        <v>3.6708448930222015E-2</v>
      </c>
      <c r="I77" s="5">
        <v>5.6697592037537818E-2</v>
      </c>
      <c r="J77">
        <f t="shared" si="15"/>
        <v>0</v>
      </c>
      <c r="L77" s="45">
        <f t="shared" si="8"/>
        <v>607202.21661917644</v>
      </c>
      <c r="M77" s="45">
        <f t="shared" si="9"/>
        <v>175564.04220779234</v>
      </c>
      <c r="Q77" s="45">
        <f t="shared" si="10"/>
        <v>2492.5913928274613</v>
      </c>
      <c r="R77" s="45">
        <f t="shared" si="11"/>
        <v>8423.628054398745</v>
      </c>
      <c r="T77" s="56">
        <f t="shared" si="12"/>
        <v>1.0367084489302221</v>
      </c>
      <c r="U77" s="56">
        <f t="shared" si="13"/>
        <v>1.0566975920375379</v>
      </c>
    </row>
    <row r="78" spans="1:27">
      <c r="A78" s="22">
        <v>43681</v>
      </c>
      <c r="B78" s="5">
        <f>('Historical Pricing'!B74-'Historical Pricing'!B75)/'Historical Pricing'!B75</f>
        <v>9.6944770857814808E-3</v>
      </c>
      <c r="C78" s="5">
        <f>('Historical Pricing'!C74-'Historical Pricing'!C75)/'Historical Pricing'!C75</f>
        <v>6.1820203469725851E-3</v>
      </c>
      <c r="D78" s="5">
        <f>('Historical Pricing'!D74-'Historical Pricing'!D75)/'Historical Pricing'!D75</f>
        <v>1.45397671320164E-2</v>
      </c>
      <c r="E78" s="5">
        <f>('Historical Pricing'!E74-'Historical Pricing'!E75)/'Historical Pricing'!E75</f>
        <v>-2.1780104712041868E-2</v>
      </c>
      <c r="F78" s="5">
        <f>('Historical Pricing'!F74-'Historical Pricing'!F75)/'Historical Pricing'!F75</f>
        <v>-9.4136779802811831E-3</v>
      </c>
      <c r="G78" s="5"/>
      <c r="H78" s="5">
        <f t="shared" si="14"/>
        <v>-1.5550362551051728E-4</v>
      </c>
      <c r="I78" s="5">
        <v>8.354669496155721E-3</v>
      </c>
      <c r="J78">
        <f t="shared" si="15"/>
        <v>0</v>
      </c>
      <c r="L78" s="45">
        <f t="shared" si="8"/>
        <v>607296.65345054842</v>
      </c>
      <c r="M78" s="45">
        <f t="shared" si="9"/>
        <v>174109.41558441572</v>
      </c>
      <c r="Q78" s="45">
        <f t="shared" si="10"/>
        <v>2404.3320910517923</v>
      </c>
      <c r="R78" s="45">
        <f t="shared" si="11"/>
        <v>7971.6544429293126</v>
      </c>
      <c r="T78" s="56">
        <f t="shared" si="12"/>
        <v>0.99984449637448947</v>
      </c>
      <c r="U78" s="56">
        <f t="shared" si="13"/>
        <v>1.0083546694961558</v>
      </c>
    </row>
    <row r="79" spans="1:27">
      <c r="A79" s="22">
        <v>43680</v>
      </c>
      <c r="B79" s="5">
        <f>('Historical Pricing'!B75-'Historical Pricing'!B76)/'Historical Pricing'!B76</f>
        <v>5.5901467981638404E-3</v>
      </c>
      <c r="C79" s="5">
        <f>('Historical Pricing'!C75-'Historical Pricing'!C76)/'Historical Pricing'!C76</f>
        <v>2.5836879883121607E-3</v>
      </c>
      <c r="D79" s="5">
        <f>('Historical Pricing'!D75-'Historical Pricing'!D76)/'Historical Pricing'!D76</f>
        <v>3.2599593252781361E-2</v>
      </c>
      <c r="E79" s="5">
        <f>('Historical Pricing'!E75-'Historical Pricing'!E76)/'Historical Pricing'!E76</f>
        <v>-9.0277057175470014E-3</v>
      </c>
      <c r="F79" s="5">
        <f>('Historical Pricing'!F75-'Historical Pricing'!F76)/'Historical Pricing'!F76</f>
        <v>-5.5979287663566512E-3</v>
      </c>
      <c r="G79" s="5"/>
      <c r="H79" s="5">
        <f t="shared" si="14"/>
        <v>5.2295587110707418E-3</v>
      </c>
      <c r="I79" s="5">
        <v>2.0035227609924586E-2</v>
      </c>
      <c r="J79">
        <f t="shared" si="15"/>
        <v>0</v>
      </c>
      <c r="L79" s="45">
        <f t="shared" si="8"/>
        <v>604137.28206444578</v>
      </c>
      <c r="M79" s="45">
        <f t="shared" si="9"/>
        <v>170689.61038961055</v>
      </c>
      <c r="Q79" s="45">
        <f t="shared" si="10"/>
        <v>2404.7060315579865</v>
      </c>
      <c r="R79" s="45">
        <f t="shared" si="11"/>
        <v>7905.6057199720271</v>
      </c>
      <c r="T79" s="56">
        <f t="shared" si="12"/>
        <v>1.0052295587110707</v>
      </c>
      <c r="U79" s="56">
        <f t="shared" si="13"/>
        <v>1.0200352276099245</v>
      </c>
    </row>
    <row r="80" spans="1:27">
      <c r="A80" s="22">
        <v>43679</v>
      </c>
      <c r="B80" s="5">
        <f>('Historical Pricing'!B76-'Historical Pricing'!B77)/'Historical Pricing'!B77</f>
        <v>6.1734040607279786E-3</v>
      </c>
      <c r="C80" s="5">
        <f>('Historical Pricing'!C76-'Historical Pricing'!C77)/'Historical Pricing'!C77</f>
        <v>-6.7272885005165159E-3</v>
      </c>
      <c r="D80" s="5">
        <f>('Historical Pricing'!D76-'Historical Pricing'!D77)/'Historical Pricing'!D77</f>
        <v>2.898996737859302E-2</v>
      </c>
      <c r="E80" s="5">
        <f>('Historical Pricing'!E76-'Historical Pricing'!E77)/'Historical Pricing'!E77</f>
        <v>-1.7835303709743171E-2</v>
      </c>
      <c r="F80" s="5">
        <f>('Historical Pricing'!F76-'Historical Pricing'!F77)/'Historical Pricing'!F77</f>
        <v>-1.3605024809613786E-2</v>
      </c>
      <c r="G80" s="5"/>
      <c r="H80" s="5">
        <f t="shared" si="14"/>
        <v>-6.0084911611049457E-4</v>
      </c>
      <c r="I80" s="5">
        <v>3.2403257115981327E-2</v>
      </c>
      <c r="J80">
        <f t="shared" si="15"/>
        <v>0</v>
      </c>
      <c r="L80" s="45">
        <f t="shared" si="8"/>
        <v>604500.49565294723</v>
      </c>
      <c r="M80" s="45">
        <f t="shared" si="9"/>
        <v>165332.30519480538</v>
      </c>
      <c r="Q80" s="45">
        <f t="shared" si="10"/>
        <v>2392.1959026367649</v>
      </c>
      <c r="R80" s="45">
        <f t="shared" si="11"/>
        <v>7750.3261710832203</v>
      </c>
      <c r="T80" s="56">
        <f t="shared" si="12"/>
        <v>0.99939915088388953</v>
      </c>
      <c r="U80" s="56">
        <f t="shared" si="13"/>
        <v>1.0324032571159814</v>
      </c>
    </row>
    <row r="81" spans="1:21">
      <c r="A81" s="22">
        <v>43678</v>
      </c>
      <c r="B81" s="5">
        <f>('Historical Pricing'!B77-'Historical Pricing'!B78)/'Historical Pricing'!B78</f>
        <v>1.9154588246260026E-2</v>
      </c>
      <c r="C81" s="5">
        <f>('Historical Pricing'!C77-'Historical Pricing'!C78)/'Historical Pricing'!C78</f>
        <v>-8.9478184612066768E-3</v>
      </c>
      <c r="D81" s="5">
        <f>('Historical Pricing'!D77-'Historical Pricing'!D78)/'Historical Pricing'!D78</f>
        <v>1.2589591773138113E-2</v>
      </c>
      <c r="E81" s="5">
        <f>('Historical Pricing'!E77-'Historical Pricing'!E78)/'Historical Pricing'!E78</f>
        <v>3.3875981244402331E-2</v>
      </c>
      <c r="F81" s="5">
        <f>('Historical Pricing'!F77-'Historical Pricing'!F78)/'Historical Pricing'!F78</f>
        <v>-5.1727689572827855E-3</v>
      </c>
      <c r="G81" s="5"/>
      <c r="H81" s="5">
        <f t="shared" si="14"/>
        <v>1.0299914769062203E-2</v>
      </c>
      <c r="I81" s="5">
        <v>3.4810983487377788E-2</v>
      </c>
      <c r="J81">
        <f t="shared" si="15"/>
        <v>0</v>
      </c>
      <c r="L81" s="45">
        <f t="shared" si="8"/>
        <v>598337.66866260313</v>
      </c>
      <c r="M81" s="45">
        <f t="shared" si="9"/>
        <v>159770.53571428588</v>
      </c>
      <c r="Q81" s="45">
        <f t="shared" si="10"/>
        <v>2393.6341155794025</v>
      </c>
      <c r="R81" s="45">
        <f t="shared" si="11"/>
        <v>7507.0725684591089</v>
      </c>
      <c r="T81" s="56">
        <f t="shared" si="12"/>
        <v>1.0102999147690621</v>
      </c>
      <c r="U81" s="56">
        <f t="shared" si="13"/>
        <v>1.0348109834873778</v>
      </c>
    </row>
    <row r="82" spans="1:21">
      <c r="A82" s="22">
        <v>43677</v>
      </c>
      <c r="B82" s="5">
        <f>('Historical Pricing'!B78-'Historical Pricing'!B79)/'Historical Pricing'!B79</f>
        <v>9.8599835274736803E-3</v>
      </c>
      <c r="C82" s="5">
        <f>('Historical Pricing'!C78-'Historical Pricing'!C79)/'Historical Pricing'!C79</f>
        <v>1.8203898948226473E-2</v>
      </c>
      <c r="D82" s="5">
        <f>('Historical Pricing'!D78-'Historical Pricing'!D79)/'Historical Pricing'!D79</f>
        <v>1.8600812595226047E-2</v>
      </c>
      <c r="E82" s="5">
        <f>('Historical Pricing'!E78-'Historical Pricing'!E79)/'Historical Pricing'!E79</f>
        <v>4.7458749517134947E-2</v>
      </c>
      <c r="F82" s="5">
        <f>('Historical Pricing'!F78-'Historical Pricing'!F79)/'Historical Pricing'!F79</f>
        <v>2.5763231829956327E-2</v>
      </c>
      <c r="G82" s="5"/>
      <c r="H82" s="5">
        <f t="shared" si="14"/>
        <v>2.3977335283603497E-2</v>
      </c>
      <c r="I82" s="5">
        <v>2.8456405996102274E-2</v>
      </c>
      <c r="J82">
        <f t="shared" si="15"/>
        <v>0</v>
      </c>
      <c r="L82" s="45">
        <f t="shared" si="8"/>
        <v>584327.06276344089</v>
      </c>
      <c r="M82" s="45">
        <f t="shared" si="9"/>
        <v>155349.83766233781</v>
      </c>
      <c r="Q82" s="45">
        <f t="shared" si="10"/>
        <v>2369.2312357826418</v>
      </c>
      <c r="R82" s="45">
        <f t="shared" si="11"/>
        <v>7254.5350679984131</v>
      </c>
      <c r="T82" s="56">
        <f t="shared" si="12"/>
        <v>1.0239773352836035</v>
      </c>
      <c r="U82" s="56">
        <f t="shared" si="13"/>
        <v>1.0284564059961023</v>
      </c>
    </row>
    <row r="83" spans="1:21">
      <c r="A83" s="22">
        <v>43676</v>
      </c>
      <c r="B83" s="5">
        <f>('Historical Pricing'!B79-'Historical Pricing'!B80)/'Historical Pricing'!B80</f>
        <v>-2.3526643924236181E-4</v>
      </c>
      <c r="C83" s="5">
        <f>('Historical Pricing'!C79-'Historical Pricing'!C80)/'Historical Pricing'!C80</f>
        <v>1.0356495001865459E-2</v>
      </c>
      <c r="D83" s="5">
        <f>('Historical Pricing'!D79-'Historical Pricing'!D80)/'Historical Pricing'!D80</f>
        <v>-4.6758498673070206E-3</v>
      </c>
      <c r="E83" s="5">
        <f>('Historical Pricing'!E79-'Historical Pricing'!E80)/'Historical Pricing'!E80</f>
        <v>6.9459879973327414E-3</v>
      </c>
      <c r="F83" s="5">
        <f>('Historical Pricing'!F79-'Historical Pricing'!F80)/'Historical Pricing'!F80</f>
        <v>9.1613422946002915E-3</v>
      </c>
      <c r="G83" s="5"/>
      <c r="H83" s="5">
        <f t="shared" si="14"/>
        <v>4.3105417974498225E-3</v>
      </c>
      <c r="I83" s="5">
        <v>-8.0920509955833067E-4</v>
      </c>
      <c r="J83">
        <f t="shared" si="15"/>
        <v>1</v>
      </c>
      <c r="L83" s="45">
        <f t="shared" si="8"/>
        <v>581819.10718337202</v>
      </c>
      <c r="M83" s="45">
        <f t="shared" si="9"/>
        <v>155475.6493506495</v>
      </c>
      <c r="Q83" s="45">
        <f t="shared" si="10"/>
        <v>2313.7535901870847</v>
      </c>
      <c r="R83" s="45">
        <f t="shared" si="11"/>
        <v>7053.8090148527954</v>
      </c>
      <c r="T83" s="56">
        <f t="shared" si="12"/>
        <v>1.0043105417974498</v>
      </c>
      <c r="U83" s="56">
        <f t="shared" si="13"/>
        <v>0.99919079490044171</v>
      </c>
    </row>
    <row r="84" spans="1:21">
      <c r="A84" s="22">
        <v>43675</v>
      </c>
      <c r="B84" s="5">
        <f>('Historical Pricing'!B80-'Historical Pricing'!B81)/'Historical Pricing'!B81</f>
        <v>1.3350816545476273E-2</v>
      </c>
      <c r="C84" s="5">
        <f>('Historical Pricing'!C80-'Historical Pricing'!C81)/'Historical Pricing'!C81</f>
        <v>8.0209569384194646E-3</v>
      </c>
      <c r="D84" s="5">
        <f>('Historical Pricing'!D80-'Historical Pricing'!D81)/'Historical Pricing'!D81</f>
        <v>-1.136931534232897E-2</v>
      </c>
      <c r="E84" s="5">
        <f>('Historical Pricing'!E80-'Historical Pricing'!E81)/'Historical Pricing'!E81</f>
        <v>2.3896222121074128E-2</v>
      </c>
      <c r="F84" s="5">
        <f>('Historical Pricing'!F80-'Historical Pricing'!F81)/'Historical Pricing'!F81</f>
        <v>1.1253094800734937E-2</v>
      </c>
      <c r="G84" s="5"/>
      <c r="H84" s="5">
        <f t="shared" si="14"/>
        <v>9.0303550126751668E-3</v>
      </c>
      <c r="I84" s="5">
        <v>1.7354610324598934E-2</v>
      </c>
      <c r="J84">
        <f t="shared" si="15"/>
        <v>0</v>
      </c>
      <c r="L84" s="45">
        <f t="shared" si="8"/>
        <v>576612.0952585846</v>
      </c>
      <c r="M84" s="45">
        <f t="shared" si="9"/>
        <v>152823.45779220795</v>
      </c>
      <c r="Q84" s="45">
        <f t="shared" si="10"/>
        <v>2303.8228654317204</v>
      </c>
      <c r="R84" s="45">
        <f t="shared" si="11"/>
        <v>7059.5216157446976</v>
      </c>
      <c r="T84" s="56">
        <f t="shared" si="12"/>
        <v>1.0090303550126751</v>
      </c>
      <c r="U84" s="56">
        <f t="shared" si="13"/>
        <v>1.017354610324599</v>
      </c>
    </row>
    <row r="85" spans="1:21">
      <c r="A85" s="22">
        <v>43674</v>
      </c>
      <c r="B85" s="5">
        <f>('Historical Pricing'!B81-'Historical Pricing'!B82)/'Historical Pricing'!B82</f>
        <v>-5.3459403348828809E-2</v>
      </c>
      <c r="C85" s="5">
        <f>('Historical Pricing'!C81-'Historical Pricing'!C82)/'Historical Pricing'!C82</f>
        <v>-2.6361062270946634E-2</v>
      </c>
      <c r="D85" s="5">
        <f>('Historical Pricing'!D81-'Historical Pricing'!D82)/'Historical Pricing'!D82</f>
        <v>-3.2378580323784672E-3</v>
      </c>
      <c r="E85" s="5">
        <f>('Historical Pricing'!E81-'Historical Pricing'!E82)/'Historical Pricing'!E82</f>
        <v>-4.1396236705754194E-2</v>
      </c>
      <c r="F85" s="5">
        <f>('Historical Pricing'!F81-'Historical Pricing'!F82)/'Historical Pricing'!F82</f>
        <v>-3.7416299576404827E-2</v>
      </c>
      <c r="G85" s="5"/>
      <c r="H85" s="5">
        <f t="shared" si="14"/>
        <v>-3.2374171986862585E-2</v>
      </c>
      <c r="I85" s="5">
        <v>-3.8357226475113013E-2</v>
      </c>
      <c r="J85">
        <f t="shared" si="15"/>
        <v>1</v>
      </c>
      <c r="L85" s="45">
        <f t="shared" si="8"/>
        <v>595903.99363622186</v>
      </c>
      <c r="M85" s="45">
        <f t="shared" si="9"/>
        <v>158919.15584415602</v>
      </c>
      <c r="Q85" s="45">
        <f t="shared" si="10"/>
        <v>2283.2047162771237</v>
      </c>
      <c r="R85" s="45">
        <f t="shared" si="11"/>
        <v>6939.0963033944226</v>
      </c>
      <c r="T85" s="56">
        <f t="shared" si="12"/>
        <v>0.96762582801313746</v>
      </c>
      <c r="U85" s="56">
        <f t="shared" si="13"/>
        <v>0.96164277352488703</v>
      </c>
    </row>
    <row r="86" spans="1:21">
      <c r="A86" s="22">
        <v>43673</v>
      </c>
      <c r="B86" s="5">
        <f>('Historical Pricing'!B82-'Historical Pricing'!B83)/'Historical Pricing'!B83</f>
        <v>7.4340145952212743E-3</v>
      </c>
      <c r="C86" s="5">
        <f>('Historical Pricing'!C82-'Historical Pricing'!C83)/'Historical Pricing'!C83</f>
        <v>-1.0122542681812083E-3</v>
      </c>
      <c r="D86" s="5">
        <f>('Historical Pricing'!D82-'Historical Pricing'!D83)/'Historical Pricing'!D83</f>
        <v>5.2578868302453896E-3</v>
      </c>
      <c r="E86" s="5">
        <f>('Historical Pricing'!E82-'Historical Pricing'!E83)/'Historical Pricing'!E83</f>
        <v>-1.0523475445223899E-2</v>
      </c>
      <c r="F86" s="5">
        <f>('Historical Pricing'!F82-'Historical Pricing'!F83)/'Historical Pricing'!F83</f>
        <v>-6.036663177118852E-3</v>
      </c>
      <c r="G86" s="5"/>
      <c r="H86" s="5">
        <f t="shared" si="14"/>
        <v>-9.7609829301145939E-4</v>
      </c>
      <c r="I86" s="5">
        <v>-2.8348060811326926E-3</v>
      </c>
      <c r="J86">
        <f t="shared" si="15"/>
        <v>1</v>
      </c>
      <c r="L86" s="45">
        <f t="shared" si="8"/>
        <v>596486.22282012145</v>
      </c>
      <c r="M86" s="45">
        <f t="shared" si="9"/>
        <v>159370.94155844173</v>
      </c>
      <c r="Q86" s="45">
        <f t="shared" si="10"/>
        <v>2359.5946389373607</v>
      </c>
      <c r="R86" s="45">
        <f t="shared" si="11"/>
        <v>7215.8773449305609</v>
      </c>
      <c r="T86" s="56">
        <f t="shared" si="12"/>
        <v>0.99902390170698852</v>
      </c>
      <c r="U86" s="56">
        <f t="shared" si="13"/>
        <v>0.99716519391886727</v>
      </c>
    </row>
    <row r="87" spans="1:21">
      <c r="A87" s="22">
        <v>43672</v>
      </c>
      <c r="B87" s="5">
        <f>('Historical Pricing'!B83-'Historical Pricing'!B84)/'Historical Pricing'!B84</f>
        <v>-3.0596981097865523E-3</v>
      </c>
      <c r="C87" s="5">
        <f>('Historical Pricing'!C83-'Historical Pricing'!C84)/'Historical Pricing'!C84</f>
        <v>-1.5993854329990002E-3</v>
      </c>
      <c r="D87" s="5">
        <f>('Historical Pricing'!D83-'Historical Pricing'!D84)/'Historical Pricing'!D84</f>
        <v>-2.484282487944817E-2</v>
      </c>
      <c r="E87" s="5">
        <f>('Historical Pricing'!E83-'Historical Pricing'!E84)/'Historical Pricing'!E84</f>
        <v>-1.603653355989795E-2</v>
      </c>
      <c r="F87" s="5">
        <f>('Historical Pricing'!F83-'Historical Pricing'!F84)/'Historical Pricing'!F84</f>
        <v>-2.1342945386289124E-2</v>
      </c>
      <c r="G87" s="5"/>
      <c r="H87" s="5">
        <f t="shared" si="14"/>
        <v>-1.337627747368416E-2</v>
      </c>
      <c r="I87" s="5">
        <v>-1.4738403499360913E-2</v>
      </c>
      <c r="J87">
        <f t="shared" si="15"/>
        <v>1</v>
      </c>
      <c r="L87" s="45">
        <f t="shared" si="8"/>
        <v>604573.16117716965</v>
      </c>
      <c r="M87" s="45">
        <f t="shared" si="9"/>
        <v>161754.95129870146</v>
      </c>
      <c r="Q87" s="45">
        <f t="shared" si="10"/>
        <v>2361.9000855791583</v>
      </c>
      <c r="R87" s="45">
        <f t="shared" si="11"/>
        <v>7236.3911104559365</v>
      </c>
      <c r="T87" s="56">
        <f t="shared" si="12"/>
        <v>0.98662372252631581</v>
      </c>
      <c r="U87" s="56">
        <f t="shared" si="13"/>
        <v>0.98526159650063905</v>
      </c>
    </row>
    <row r="88" spans="1:21">
      <c r="A88" s="22">
        <v>43671</v>
      </c>
      <c r="B88" s="5">
        <f>('Historical Pricing'!B84-'Historical Pricing'!B85)/'Historical Pricing'!B85</f>
        <v>2.587830454091003E-2</v>
      </c>
      <c r="C88" s="5">
        <f>('Historical Pricing'!C84-'Historical Pricing'!C85)/'Historical Pricing'!C85</f>
        <v>2.1708186770503082E-2</v>
      </c>
      <c r="D88" s="5">
        <f>('Historical Pricing'!D84-'Historical Pricing'!D85)/'Historical Pricing'!D85</f>
        <v>2.1384039900249421E-2</v>
      </c>
      <c r="E88" s="5">
        <f>('Historical Pricing'!E84-'Historical Pricing'!E85)/'Historical Pricing'!E85</f>
        <v>2.0317494717451375E-2</v>
      </c>
      <c r="F88" s="5">
        <f>('Historical Pricing'!F84-'Historical Pricing'!F85)/'Historical Pricing'!F85</f>
        <v>3.6854103343464888E-2</v>
      </c>
      <c r="G88" s="5"/>
      <c r="H88" s="5">
        <f t="shared" si="14"/>
        <v>2.5228425854515762E-2</v>
      </c>
      <c r="I88" s="5">
        <v>2.0749767839242751E-2</v>
      </c>
      <c r="J88">
        <f t="shared" si="15"/>
        <v>1</v>
      </c>
      <c r="L88" s="45">
        <f t="shared" si="8"/>
        <v>589696.05790364731</v>
      </c>
      <c r="M88" s="45">
        <f t="shared" si="9"/>
        <v>158466.8019480521</v>
      </c>
      <c r="Q88" s="45">
        <f t="shared" si="10"/>
        <v>2393.9218484746702</v>
      </c>
      <c r="R88" s="45">
        <f t="shared" si="11"/>
        <v>7344.6393690340519</v>
      </c>
      <c r="T88" s="56">
        <f t="shared" si="12"/>
        <v>1.0252284258545157</v>
      </c>
      <c r="U88" s="56">
        <f t="shared" si="13"/>
        <v>1.0207497678392428</v>
      </c>
    </row>
    <row r="89" spans="1:21">
      <c r="A89" s="22">
        <v>43670</v>
      </c>
      <c r="B89" s="5">
        <f>('Historical Pricing'!B85-'Historical Pricing'!B86)/'Historical Pricing'!B86</f>
        <v>-1.3758627806186795E-2</v>
      </c>
      <c r="C89" s="5">
        <f>('Historical Pricing'!C85-'Historical Pricing'!C86)/'Historical Pricing'!C86</f>
        <v>-1.3101566505449965E-2</v>
      </c>
      <c r="D89" s="5">
        <f>('Historical Pricing'!D85-'Historical Pricing'!D86)/'Historical Pricing'!D86</f>
        <v>-2.087657184714941E-2</v>
      </c>
      <c r="E89" s="5">
        <f>('Historical Pricing'!E85-'Historical Pricing'!E86)/'Historical Pricing'!E86</f>
        <v>-1.8927103612374147E-3</v>
      </c>
      <c r="F89" s="5">
        <f>('Historical Pricing'!F85-'Historical Pricing'!F86)/'Historical Pricing'!F86</f>
        <v>-3.2548928413361711E-2</v>
      </c>
      <c r="G89" s="5"/>
      <c r="H89" s="5">
        <f t="shared" si="14"/>
        <v>-1.6435680986677061E-2</v>
      </c>
      <c r="I89" s="5">
        <v>-3.4959355621627802E-2</v>
      </c>
      <c r="J89">
        <f t="shared" si="15"/>
        <v>1</v>
      </c>
      <c r="L89" s="45">
        <f t="shared" si="8"/>
        <v>599550.07161627174</v>
      </c>
      <c r="M89" s="45">
        <f t="shared" si="9"/>
        <v>164207.3863636365</v>
      </c>
      <c r="Q89" s="45">
        <f t="shared" si="10"/>
        <v>2335.0131425388104</v>
      </c>
      <c r="R89" s="45">
        <f t="shared" si="11"/>
        <v>7195.3377805624486</v>
      </c>
      <c r="T89" s="56">
        <f t="shared" si="12"/>
        <v>0.98356431901332297</v>
      </c>
      <c r="U89" s="56">
        <f t="shared" si="13"/>
        <v>0.96504064437837223</v>
      </c>
    </row>
    <row r="90" spans="1:21">
      <c r="A90" s="22">
        <v>43669</v>
      </c>
      <c r="B90" s="5">
        <f>('Historical Pricing'!B86-'Historical Pricing'!B87)/'Historical Pricing'!B87</f>
        <v>-3.6392964468799652E-2</v>
      </c>
      <c r="C90" s="5">
        <f>('Historical Pricing'!C86-'Historical Pricing'!C87)/'Historical Pricing'!C87</f>
        <v>-3.04738513057034E-2</v>
      </c>
      <c r="D90" s="5">
        <f>('Historical Pricing'!D86-'Historical Pricing'!D87)/'Historical Pricing'!D87</f>
        <v>-1.7689032799664141E-2</v>
      </c>
      <c r="E90" s="5">
        <f>('Historical Pricing'!E86-'Historical Pricing'!E87)/'Historical Pricing'!E87</f>
        <v>-3.9626071150350529E-2</v>
      </c>
      <c r="F90" s="5">
        <f>('Historical Pricing'!F86-'Historical Pricing'!F87)/'Historical Pricing'!F87</f>
        <v>-6.8318631541304173E-3</v>
      </c>
      <c r="G90" s="5"/>
      <c r="H90" s="5">
        <f t="shared" si="14"/>
        <v>-2.6202756575729631E-2</v>
      </c>
      <c r="I90" s="5">
        <v>-2.7700679252029781E-2</v>
      </c>
      <c r="J90">
        <f t="shared" si="15"/>
        <v>1</v>
      </c>
      <c r="L90" s="45">
        <f t="shared" si="8"/>
        <v>615682.65433573001</v>
      </c>
      <c r="M90" s="45">
        <f t="shared" si="9"/>
        <v>168885.63311688325</v>
      </c>
      <c r="Q90" s="45">
        <f t="shared" si="10"/>
        <v>2374.0319747276039</v>
      </c>
      <c r="R90" s="45">
        <f t="shared" si="11"/>
        <v>7455.9945453875698</v>
      </c>
      <c r="T90" s="56">
        <f t="shared" si="12"/>
        <v>0.97379724342427032</v>
      </c>
      <c r="U90" s="56">
        <f t="shared" si="13"/>
        <v>0.97229932074797021</v>
      </c>
    </row>
    <row r="91" spans="1:21">
      <c r="A91" s="22">
        <v>43668</v>
      </c>
      <c r="B91" s="5">
        <f>('Historical Pricing'!B87-'Historical Pricing'!B88)/'Historical Pricing'!B88</f>
        <v>-1.4094939328584124E-2</v>
      </c>
      <c r="C91" s="5">
        <f>('Historical Pricing'!C87-'Historical Pricing'!C88)/'Historical Pricing'!C88</f>
        <v>-1.4222258631204351E-2</v>
      </c>
      <c r="D91" s="5">
        <f>('Historical Pricing'!D87-'Historical Pricing'!D88)/'Historical Pricing'!D88</f>
        <v>-2.1532504107017226E-2</v>
      </c>
      <c r="E91" s="5">
        <f>('Historical Pricing'!E87-'Historical Pricing'!E88)/'Historical Pricing'!E88</f>
        <v>-2.9583711319423465E-2</v>
      </c>
      <c r="F91" s="5">
        <f>('Historical Pricing'!F87-'Historical Pricing'!F88)/'Historical Pricing'!F88</f>
        <v>-1.4211326463913255E-2</v>
      </c>
      <c r="G91" s="5"/>
      <c r="H91" s="5">
        <f t="shared" si="14"/>
        <v>-1.8728947970028487E-2</v>
      </c>
      <c r="I91" s="5">
        <v>-2.0007074397510437E-2</v>
      </c>
      <c r="J91">
        <f t="shared" si="15"/>
        <v>1</v>
      </c>
      <c r="L91" s="45">
        <f t="shared" si="8"/>
        <v>627433.82989038271</v>
      </c>
      <c r="M91" s="45">
        <f t="shared" si="9"/>
        <v>172333.52272727288</v>
      </c>
      <c r="Q91" s="45">
        <f t="shared" si="10"/>
        <v>2437.9119891318796</v>
      </c>
      <c r="R91" s="45">
        <f t="shared" si="11"/>
        <v>7668.4148453912567</v>
      </c>
      <c r="T91" s="56">
        <f t="shared" si="12"/>
        <v>0.98127105202997156</v>
      </c>
      <c r="U91" s="56">
        <f t="shared" si="13"/>
        <v>0.97999292560248952</v>
      </c>
    </row>
    <row r="92" spans="1:21">
      <c r="A92" s="22">
        <v>43667</v>
      </c>
      <c r="B92" s="5">
        <f>('Historical Pricing'!B88-'Historical Pricing'!B89)/'Historical Pricing'!B89</f>
        <v>7.5064199644431836E-3</v>
      </c>
      <c r="C92" s="5">
        <f>('Historical Pricing'!C88-'Historical Pricing'!C89)/'Historical Pricing'!C89</f>
        <v>-2.0861213886481681E-3</v>
      </c>
      <c r="D92" s="5">
        <f>('Historical Pricing'!D88-'Historical Pricing'!D89)/'Historical Pricing'!D89</f>
        <v>6.3769485120452529E-3</v>
      </c>
      <c r="E92" s="5">
        <f>('Historical Pricing'!E88-'Historical Pricing'!E89)/'Historical Pricing'!E89</f>
        <v>-1.9276393831553863E-2</v>
      </c>
      <c r="F92" s="5">
        <f>('Historical Pricing'!F88-'Historical Pricing'!F89)/'Historical Pricing'!F89</f>
        <v>-6.849115231440453E-3</v>
      </c>
      <c r="G92" s="5"/>
      <c r="H92" s="5">
        <f t="shared" si="14"/>
        <v>-2.8656523950308099E-3</v>
      </c>
      <c r="I92" s="5">
        <v>-1.2486081356506314E-2</v>
      </c>
      <c r="J92">
        <f t="shared" si="15"/>
        <v>1</v>
      </c>
      <c r="L92" s="45">
        <f t="shared" si="8"/>
        <v>629237.00441913842</v>
      </c>
      <c r="M92" s="45">
        <f t="shared" si="9"/>
        <v>174512.5000000002</v>
      </c>
      <c r="Q92" s="45">
        <f t="shared" si="10"/>
        <v>2484.4429926762141</v>
      </c>
      <c r="R92" s="45">
        <f t="shared" si="11"/>
        <v>7824.9695942210956</v>
      </c>
      <c r="T92" s="56">
        <f t="shared" si="12"/>
        <v>0.99713434760496922</v>
      </c>
      <c r="U92" s="56">
        <f t="shared" si="13"/>
        <v>0.98751391864349369</v>
      </c>
    </row>
    <row r="93" spans="1:21">
      <c r="A93" s="22">
        <v>43666</v>
      </c>
      <c r="B93" s="5">
        <f>('Historical Pricing'!B89-'Historical Pricing'!B90)/'Historical Pricing'!B90</f>
        <v>4.4312169312169108E-3</v>
      </c>
      <c r="C93" s="5">
        <f>('Historical Pricing'!C89-'Historical Pricing'!C90)/'Historical Pricing'!C90</f>
        <v>3.4290760597254111E-2</v>
      </c>
      <c r="D93" s="5">
        <f>('Historical Pricing'!D89-'Historical Pricing'!D90)/'Historical Pricing'!D90</f>
        <v>2.698441574191994E-2</v>
      </c>
      <c r="E93" s="5">
        <f>('Historical Pricing'!E89-'Historical Pricing'!E90)/'Historical Pricing'!E90</f>
        <v>2.752666328085316E-2</v>
      </c>
      <c r="F93" s="5">
        <f>('Historical Pricing'!F89-'Historical Pricing'!F90)/'Historical Pricing'!F90</f>
        <v>9.5284380430621894E-3</v>
      </c>
      <c r="G93" s="5"/>
      <c r="H93" s="5">
        <f t="shared" si="14"/>
        <v>2.0552298918861265E-2</v>
      </c>
      <c r="I93" s="5">
        <v>2.6416207682293302E-2</v>
      </c>
      <c r="J93">
        <f t="shared" si="15"/>
        <v>0</v>
      </c>
      <c r="L93" s="45">
        <f t="shared" si="8"/>
        <v>616565.17268711352</v>
      </c>
      <c r="M93" s="45">
        <f t="shared" si="9"/>
        <v>170021.18506493524</v>
      </c>
      <c r="Q93" s="45">
        <f t="shared" si="10"/>
        <v>2491.5830034775477</v>
      </c>
      <c r="R93" s="45">
        <f t="shared" si="11"/>
        <v>7923.9081561198927</v>
      </c>
      <c r="T93" s="56">
        <f t="shared" si="12"/>
        <v>1.0205522989188613</v>
      </c>
      <c r="U93" s="56">
        <f t="shared" si="13"/>
        <v>1.0264162076822934</v>
      </c>
    </row>
    <row r="94" spans="1:21">
      <c r="A94" s="22">
        <v>43665</v>
      </c>
      <c r="B94" s="5">
        <f>('Historical Pricing'!B90-'Historical Pricing'!B91)/'Historical Pricing'!B91</f>
        <v>2.9318326223109776E-2</v>
      </c>
      <c r="C94" s="5">
        <f>('Historical Pricing'!C90-'Historical Pricing'!C91)/'Historical Pricing'!C91</f>
        <v>8.7280653262363679E-3</v>
      </c>
      <c r="D94" s="5">
        <f>('Historical Pricing'!D90-'Historical Pricing'!D91)/'Historical Pricing'!D91</f>
        <v>2.9079563182527281E-2</v>
      </c>
      <c r="E94" s="5">
        <f>('Historical Pricing'!E90-'Historical Pricing'!E91)/'Historical Pricing'!E91</f>
        <v>3.3053515215110088E-2</v>
      </c>
      <c r="F94" s="5">
        <f>('Historical Pricing'!F90-'Historical Pricing'!F91)/'Historical Pricing'!F91</f>
        <v>2.275140643003996E-2</v>
      </c>
      <c r="G94" s="5"/>
      <c r="H94" s="5">
        <f t="shared" si="14"/>
        <v>2.4586175275404694E-2</v>
      </c>
      <c r="I94" s="5">
        <v>4.141319025298261E-2</v>
      </c>
      <c r="J94">
        <f t="shared" si="15"/>
        <v>0</v>
      </c>
      <c r="L94" s="45">
        <f t="shared" si="8"/>
        <v>601769.95119164407</v>
      </c>
      <c r="M94" s="45">
        <f t="shared" si="9"/>
        <v>163260.06493506511</v>
      </c>
      <c r="Q94" s="45">
        <f t="shared" si="10"/>
        <v>2441.4064875627114</v>
      </c>
      <c r="R94" s="45">
        <f t="shared" si="11"/>
        <v>7719.9756753768843</v>
      </c>
      <c r="T94" s="56">
        <f t="shared" si="12"/>
        <v>1.0245861752754046</v>
      </c>
      <c r="U94" s="56">
        <f t="shared" si="13"/>
        <v>1.0414131902529826</v>
      </c>
    </row>
    <row r="95" spans="1:21">
      <c r="A95" s="22">
        <v>43664</v>
      </c>
      <c r="B95" s="5">
        <f>('Historical Pricing'!B91-'Historical Pricing'!B92)/'Historical Pricing'!B92</f>
        <v>5.665987291691657E-2</v>
      </c>
      <c r="C95" s="5">
        <f>('Historical Pricing'!C91-'Historical Pricing'!C92)/'Historical Pricing'!C92</f>
        <v>2.6590198968432031E-2</v>
      </c>
      <c r="D95" s="5">
        <f>('Historical Pricing'!D91-'Historical Pricing'!D92)/'Historical Pricing'!D92</f>
        <v>5.7685961322685032E-2</v>
      </c>
      <c r="E95" s="5">
        <f>('Historical Pricing'!E91-'Historical Pricing'!E92)/'Historical Pricing'!E92</f>
        <v>0.11756083260041049</v>
      </c>
      <c r="F95" s="5">
        <f>('Historical Pricing'!F91-'Historical Pricing'!F92)/'Historical Pricing'!F92</f>
        <v>2.1863600683381681E-2</v>
      </c>
      <c r="G95" s="5"/>
      <c r="H95" s="5">
        <f t="shared" si="14"/>
        <v>5.6072093298365155E-2</v>
      </c>
      <c r="I95" s="5">
        <v>5.1624311287204142E-2</v>
      </c>
      <c r="J95">
        <f t="shared" si="15"/>
        <v>1</v>
      </c>
      <c r="L95" s="45">
        <f t="shared" si="8"/>
        <v>569819.00668558804</v>
      </c>
      <c r="M95" s="45">
        <f t="shared" si="9"/>
        <v>155245.61688311704</v>
      </c>
      <c r="Q95" s="45">
        <f t="shared" si="10"/>
        <v>2382.8220080233573</v>
      </c>
      <c r="R95" s="45">
        <f t="shared" si="11"/>
        <v>7412.9805034460232</v>
      </c>
      <c r="T95" s="56">
        <f t="shared" si="12"/>
        <v>1.0560720932983652</v>
      </c>
      <c r="U95" s="56">
        <f t="shared" si="13"/>
        <v>1.0516243112872041</v>
      </c>
    </row>
    <row r="96" spans="1:21">
      <c r="A96" s="22">
        <v>43663</v>
      </c>
      <c r="B96" s="5">
        <f>('Historical Pricing'!B92-'Historical Pricing'!B93)/'Historical Pricing'!B93</f>
        <v>-0.10168870891310912</v>
      </c>
      <c r="C96" s="5">
        <f>('Historical Pricing'!C92-'Historical Pricing'!C93)/'Historical Pricing'!C93</f>
        <v>8.4950027471806036E-3</v>
      </c>
      <c r="D96" s="5">
        <f>('Historical Pricing'!D92-'Historical Pricing'!D93)/'Historical Pricing'!D93</f>
        <v>-6.9120176947652989E-2</v>
      </c>
      <c r="E96" s="5">
        <f>('Historical Pricing'!E92-'Historical Pricing'!E93)/'Historical Pricing'!E93</f>
        <v>5.8386411889597136E-3</v>
      </c>
      <c r="F96" s="5">
        <f>('Historical Pricing'!F92-'Historical Pricing'!F93)/'Historical Pricing'!F93</f>
        <v>-2.5337533753375281E-2</v>
      </c>
      <c r="G96" s="5"/>
      <c r="H96" s="5">
        <f t="shared" si="14"/>
        <v>-3.6362555135599411E-2</v>
      </c>
      <c r="I96" s="5">
        <v>-6.448993726503735E-2</v>
      </c>
      <c r="J96">
        <f t="shared" si="15"/>
        <v>1</v>
      </c>
      <c r="L96" s="45">
        <f t="shared" si="8"/>
        <v>591320.94723215199</v>
      </c>
      <c r="M96" s="45">
        <f t="shared" si="9"/>
        <v>165947.56493506511</v>
      </c>
      <c r="Q96" s="45">
        <f t="shared" si="10"/>
        <v>2256.3061964654662</v>
      </c>
      <c r="R96" s="45">
        <f t="shared" si="11"/>
        <v>7049.0767699849221</v>
      </c>
      <c r="T96" s="56">
        <f t="shared" si="12"/>
        <v>0.96363744486440062</v>
      </c>
      <c r="U96" s="56">
        <f t="shared" si="13"/>
        <v>0.93551006273496262</v>
      </c>
    </row>
    <row r="97" spans="1:21">
      <c r="A97" s="22">
        <v>43662</v>
      </c>
      <c r="B97" s="5">
        <f>('Historical Pricing'!B93-'Historical Pricing'!B94)/'Historical Pricing'!B94</f>
        <v>2.7213822894168269E-3</v>
      </c>
      <c r="C97" s="5">
        <f>('Historical Pricing'!C93-'Historical Pricing'!C94)/'Historical Pricing'!C94</f>
        <v>-1.4370168844648618E-2</v>
      </c>
      <c r="D97" s="5">
        <f>('Historical Pricing'!D93-'Historical Pricing'!D94)/'Historical Pricing'!D94</f>
        <v>-2.2286297831441149E-2</v>
      </c>
      <c r="E97" s="5">
        <f>('Historical Pricing'!E93-'Historical Pricing'!E94)/'Historical Pricing'!E94</f>
        <v>-4.9071841175480906E-2</v>
      </c>
      <c r="F97" s="5">
        <f>('Historical Pricing'!F93-'Historical Pricing'!F94)/'Historical Pricing'!F94</f>
        <v>4.1198135163021997E-3</v>
      </c>
      <c r="G97" s="5"/>
      <c r="H97" s="5">
        <f t="shared" si="14"/>
        <v>-1.5777422409170329E-2</v>
      </c>
      <c r="I97" s="5">
        <v>-2.8512533749461905E-2</v>
      </c>
      <c r="J97">
        <f t="shared" si="15"/>
        <v>1</v>
      </c>
      <c r="L97" s="45">
        <f t="shared" si="8"/>
        <v>600800.02297811699</v>
      </c>
      <c r="M97" s="45">
        <f t="shared" si="9"/>
        <v>170818.01948051967</v>
      </c>
      <c r="Q97" s="45">
        <f t="shared" si="10"/>
        <v>2341.4471993488846</v>
      </c>
      <c r="R97" s="45">
        <f t="shared" si="11"/>
        <v>7535.0090295949931</v>
      </c>
      <c r="T97" s="56">
        <f t="shared" si="12"/>
        <v>0.98422257759082965</v>
      </c>
      <c r="U97" s="56">
        <f t="shared" si="13"/>
        <v>0.97148746625053806</v>
      </c>
    </row>
    <row r="98" spans="1:21">
      <c r="A98" s="22">
        <v>43661</v>
      </c>
      <c r="B98" s="5">
        <f>('Historical Pricing'!B94-'Historical Pricing'!B95)/'Historical Pricing'!B95</f>
        <v>-0.14087434127514281</v>
      </c>
      <c r="C98" s="5">
        <f>('Historical Pricing'!C94-'Historical Pricing'!C95)/'Historical Pricing'!C95</f>
        <v>-3.0831471906777725E-2</v>
      </c>
      <c r="D98" s="5">
        <f>('Historical Pricing'!D94-'Historical Pricing'!D95)/'Historical Pricing'!D95</f>
        <v>-7.5526184261675983E-2</v>
      </c>
      <c r="E98" s="5">
        <f>('Historical Pricing'!E94-'Historical Pricing'!E95)/'Historical Pricing'!E95</f>
        <v>-6.3940364323586574E-2</v>
      </c>
      <c r="F98" s="5">
        <f>('Historical Pricing'!F94-'Historical Pricing'!F95)/'Historical Pricing'!F95</f>
        <v>-2.2210930193167274E-2</v>
      </c>
      <c r="G98" s="5"/>
      <c r="H98" s="5">
        <f t="shared" si="14"/>
        <v>-6.6676658392070071E-2</v>
      </c>
      <c r="I98" s="5">
        <v>-2.955854020468713E-2</v>
      </c>
      <c r="J98">
        <f t="shared" si="15"/>
        <v>0</v>
      </c>
      <c r="L98" s="45">
        <f t="shared" si="8"/>
        <v>643721.20163957158</v>
      </c>
      <c r="M98" s="45">
        <f t="shared" si="9"/>
        <v>176020.94155844176</v>
      </c>
      <c r="Q98" s="45">
        <f t="shared" si="10"/>
        <v>2378.9813937008598</v>
      </c>
      <c r="R98" s="45">
        <f t="shared" si="11"/>
        <v>7756.1567095419232</v>
      </c>
      <c r="T98" s="56">
        <f t="shared" si="12"/>
        <v>0.93332334160792996</v>
      </c>
      <c r="U98" s="56">
        <f t="shared" si="13"/>
        <v>0.97044145979531282</v>
      </c>
    </row>
    <row r="99" spans="1:21">
      <c r="A99" s="22">
        <v>43660</v>
      </c>
      <c r="B99" s="5">
        <f>('Historical Pricing'!B95-'Historical Pricing'!B96)/'Historical Pricing'!B96</f>
        <v>-2.5425874353502947E-2</v>
      </c>
      <c r="C99" s="5">
        <f>('Historical Pricing'!C95-'Historical Pricing'!C96)/'Historical Pricing'!C96</f>
        <v>-4.5022763480574865E-2</v>
      </c>
      <c r="D99" s="5">
        <f>('Historical Pricing'!D95-'Historical Pricing'!D96)/'Historical Pricing'!D96</f>
        <v>-3.9780301818375767E-2</v>
      </c>
      <c r="E99" s="5">
        <f>('Historical Pricing'!E95-'Historical Pricing'!E96)/'Historical Pricing'!E96</f>
        <v>-6.4390962671905763E-2</v>
      </c>
      <c r="F99" s="5">
        <f>('Historical Pricing'!F95-'Historical Pricing'!F96)/'Historical Pricing'!F96</f>
        <v>-9.5421449174954889E-2</v>
      </c>
      <c r="G99" s="5"/>
      <c r="H99" s="5">
        <f t="shared" si="14"/>
        <v>-5.4008270299862854E-2</v>
      </c>
      <c r="I99" s="5">
        <v>-4.6797336666895228E-2</v>
      </c>
      <c r="J99">
        <f t="shared" si="15"/>
        <v>0</v>
      </c>
      <c r="L99" s="45">
        <f t="shared" si="8"/>
        <v>680472.3354649411</v>
      </c>
      <c r="M99" s="45">
        <f t="shared" si="9"/>
        <v>184662.66233766254</v>
      </c>
      <c r="Q99" s="45">
        <f t="shared" si="10"/>
        <v>2548.9359235378697</v>
      </c>
      <c r="R99" s="45">
        <f t="shared" si="11"/>
        <v>7992.4003980393263</v>
      </c>
      <c r="T99" s="56">
        <f t="shared" si="12"/>
        <v>0.94599172970013712</v>
      </c>
      <c r="U99" s="56">
        <f t="shared" si="13"/>
        <v>0.95320266333310477</v>
      </c>
    </row>
    <row r="100" spans="1:21">
      <c r="A100" s="22">
        <v>43659</v>
      </c>
      <c r="B100" s="5">
        <f>('Historical Pricing'!B96-'Historical Pricing'!B97)/'Historical Pricing'!B97</f>
        <v>9.916902565975827E-3</v>
      </c>
      <c r="C100" s="5">
        <f>('Historical Pricing'!C96-'Historical Pricing'!C97)/'Historical Pricing'!C97</f>
        <v>-4.0336538961531316E-3</v>
      </c>
      <c r="D100" s="5">
        <f>('Historical Pricing'!D96-'Historical Pricing'!D97)/'Historical Pricing'!D97</f>
        <v>1.6257519102584946E-2</v>
      </c>
      <c r="E100" s="5">
        <f>('Historical Pricing'!E96-'Historical Pricing'!E97)/'Historical Pricing'!E97</f>
        <v>-1.9126077949607221E-2</v>
      </c>
      <c r="F100" s="5">
        <f>('Historical Pricing'!F96-'Historical Pricing'!F97)/'Historical Pricing'!F97</f>
        <v>-2.3121575364752307E-2</v>
      </c>
      <c r="G100" s="5"/>
      <c r="H100" s="5">
        <f t="shared" si="14"/>
        <v>-4.0213771083903779E-3</v>
      </c>
      <c r="I100" s="5">
        <v>-1.4476731920762808E-2</v>
      </c>
      <c r="J100">
        <f t="shared" si="15"/>
        <v>1</v>
      </c>
      <c r="L100" s="45">
        <f t="shared" si="8"/>
        <v>683219.82000912435</v>
      </c>
      <c r="M100" s="45">
        <f t="shared" si="9"/>
        <v>187375.24350649369</v>
      </c>
      <c r="Q100" s="45">
        <f t="shared" si="10"/>
        <v>2694.4589931519149</v>
      </c>
      <c r="R100" s="45">
        <f t="shared" si="11"/>
        <v>8384.7860538827663</v>
      </c>
      <c r="T100" s="56">
        <f t="shared" si="12"/>
        <v>0.99597862289160966</v>
      </c>
      <c r="U100" s="56">
        <f t="shared" si="13"/>
        <v>0.98552326807923718</v>
      </c>
    </row>
    <row r="101" spans="1:21">
      <c r="A101" s="22">
        <v>43658</v>
      </c>
      <c r="B101" s="5">
        <f>('Historical Pricing'!B97-'Historical Pricing'!B98)/'Historical Pricing'!B98</f>
        <v>-5.5899443074641918E-2</v>
      </c>
      <c r="C101" s="5">
        <f>('Historical Pricing'!C97-'Historical Pricing'!C98)/'Historical Pricing'!C98</f>
        <v>-1.9623922162666143E-2</v>
      </c>
      <c r="D101" s="5">
        <f>('Historical Pricing'!D97-'Historical Pricing'!D98)/'Historical Pricing'!D98</f>
        <v>1.3511286867688295E-2</v>
      </c>
      <c r="E101" s="5">
        <f>('Historical Pricing'!E97-'Historical Pricing'!E98)/'Historical Pricing'!E98</f>
        <v>8.3555987369443724E-3</v>
      </c>
      <c r="F101" s="5">
        <f>('Historical Pricing'!F97-'Historical Pricing'!F98)/'Historical Pricing'!F98</f>
        <v>-3.697529548901371E-2</v>
      </c>
      <c r="G101" s="5"/>
      <c r="H101" s="5">
        <f t="shared" si="14"/>
        <v>-1.812635502433782E-2</v>
      </c>
      <c r="I101" s="5">
        <v>-9.3938517495626619E-3</v>
      </c>
      <c r="J101">
        <f t="shared" si="15"/>
        <v>0</v>
      </c>
      <c r="L101" s="45">
        <f t="shared" si="8"/>
        <v>695832.73113116238</v>
      </c>
      <c r="M101" s="45">
        <f t="shared" si="9"/>
        <v>189152.11038961061</v>
      </c>
      <c r="Q101" s="45">
        <f t="shared" si="10"/>
        <v>2705.3381781720705</v>
      </c>
      <c r="R101" s="45">
        <f t="shared" si="11"/>
        <v>8507.953414661155</v>
      </c>
      <c r="T101" s="56">
        <f t="shared" si="12"/>
        <v>0.98187364497566221</v>
      </c>
      <c r="U101" s="56">
        <f t="shared" si="13"/>
        <v>0.99060614825043736</v>
      </c>
    </row>
    <row r="102" spans="1:21">
      <c r="A102" s="22">
        <v>43657</v>
      </c>
      <c r="B102" s="5">
        <f>('Historical Pricing'!B98-'Historical Pricing'!B99)/'Historical Pricing'!B99</f>
        <v>-6.7452405454077755E-2</v>
      </c>
      <c r="C102" s="5">
        <f>('Historical Pricing'!C98-'Historical Pricing'!C99)/'Historical Pricing'!C99</f>
        <v>-8.458422555793467E-2</v>
      </c>
      <c r="D102" s="5">
        <f>('Historical Pricing'!D98-'Historical Pricing'!D99)/'Historical Pricing'!D99</f>
        <v>-6.2219933041462713E-2</v>
      </c>
      <c r="E102" s="5">
        <f>('Historical Pricing'!E98-'Historical Pricing'!E99)/'Historical Pricing'!E99</f>
        <v>-8.069846373704892E-2</v>
      </c>
      <c r="F102" s="5">
        <f>('Historical Pricing'!F98-'Historical Pricing'!F99)/'Historical Pricing'!F99</f>
        <v>-6.954802819940184E-2</v>
      </c>
      <c r="G102" s="5"/>
      <c r="H102" s="5">
        <f t="shared" si="14"/>
        <v>-7.2900611197985188E-2</v>
      </c>
      <c r="I102" s="5">
        <v>-6.1873528361535292E-2</v>
      </c>
      <c r="J102">
        <f t="shared" si="15"/>
        <v>0</v>
      </c>
      <c r="L102" s="45">
        <f t="shared" si="8"/>
        <v>750548.14999965427</v>
      </c>
      <c r="M102" s="45">
        <f t="shared" si="9"/>
        <v>201627.51623376648</v>
      </c>
      <c r="Q102" s="45">
        <f t="shared" si="10"/>
        <v>2755.281386780809</v>
      </c>
      <c r="R102" s="45">
        <f t="shared" si="11"/>
        <v>8588.6337669996374</v>
      </c>
      <c r="T102" s="56">
        <f t="shared" si="12"/>
        <v>0.92709938880201481</v>
      </c>
      <c r="U102" s="56">
        <f t="shared" si="13"/>
        <v>0.93812647163846474</v>
      </c>
    </row>
    <row r="103" spans="1:21">
      <c r="A103" s="22">
        <v>43656</v>
      </c>
      <c r="B103" s="5">
        <f>('Historical Pricing'!B99-'Historical Pricing'!B100)/'Historical Pricing'!B100</f>
        <v>-1.524819887578162E-2</v>
      </c>
      <c r="C103" s="5">
        <f>('Historical Pricing'!C99-'Historical Pricing'!C100)/'Historical Pricing'!C100</f>
        <v>-5.9958512725062356E-2</v>
      </c>
      <c r="D103" s="5">
        <f>('Historical Pricing'!D99-'Historical Pricing'!D100)/'Historical Pricing'!D100</f>
        <v>-4.1471241668723936E-2</v>
      </c>
      <c r="E103" s="5">
        <f>('Historical Pricing'!E99-'Historical Pricing'!E100)/'Historical Pricing'!E100</f>
        <v>-7.6237623762376305E-2</v>
      </c>
      <c r="F103" s="5">
        <f>('Historical Pricing'!F99-'Historical Pricing'!F100)/'Historical Pricing'!F100</f>
        <v>-6.8134889584420072E-2</v>
      </c>
      <c r="G103" s="5"/>
      <c r="H103" s="5">
        <f t="shared" si="14"/>
        <v>-5.2210093323272866E-2</v>
      </c>
      <c r="I103" s="5">
        <v>-6.8717943387256227E-3</v>
      </c>
      <c r="J103">
        <f t="shared" si="15"/>
        <v>0</v>
      </c>
      <c r="L103" s="45">
        <f t="shared" si="8"/>
        <v>791892.95508677722</v>
      </c>
      <c r="M103" s="45">
        <f t="shared" si="9"/>
        <v>203022.64610389635</v>
      </c>
      <c r="Q103" s="45">
        <f t="shared" si="10"/>
        <v>2971.9374428033507</v>
      </c>
      <c r="R103" s="45">
        <f t="shared" si="11"/>
        <v>9155.0915858917633</v>
      </c>
      <c r="T103" s="56">
        <f t="shared" si="12"/>
        <v>0.94778990667672713</v>
      </c>
      <c r="U103" s="56">
        <f t="shared" si="13"/>
        <v>0.99312820566127435</v>
      </c>
    </row>
    <row r="104" spans="1:21">
      <c r="A104" s="22">
        <v>43655</v>
      </c>
      <c r="B104" s="5">
        <f>('Historical Pricing'!B100-'Historical Pricing'!B101)/'Historical Pricing'!B101</f>
        <v>1.8629032258064442E-2</v>
      </c>
      <c r="C104" s="5">
        <f>('Historical Pricing'!C100-'Historical Pricing'!C101)/'Historical Pricing'!C101</f>
        <v>3.5433160003925314E-3</v>
      </c>
      <c r="D104" s="5">
        <f>('Historical Pricing'!D100-'Historical Pricing'!D101)/'Historical Pricing'!D101</f>
        <v>-2.6810166722721299E-2</v>
      </c>
      <c r="E104" s="5">
        <f>('Historical Pricing'!E100-'Historical Pricing'!E101)/'Historical Pricing'!E101</f>
        <v>-5.2527905449770238E-3</v>
      </c>
      <c r="F104" s="5">
        <f>('Historical Pricing'!F100-'Historical Pricing'!F101)/'Historical Pricing'!F101</f>
        <v>7.048111018692879E-3</v>
      </c>
      <c r="G104" s="5"/>
      <c r="H104" s="5">
        <f t="shared" si="14"/>
        <v>-5.6849959810969359E-4</v>
      </c>
      <c r="I104" s="5">
        <v>5.3632388623036945E-2</v>
      </c>
      <c r="J104">
        <f t="shared" si="15"/>
        <v>0</v>
      </c>
      <c r="L104" s="45">
        <f t="shared" si="8"/>
        <v>792343.40199237468</v>
      </c>
      <c r="M104" s="45">
        <f t="shared" si="9"/>
        <v>192688.31168831192</v>
      </c>
      <c r="Q104" s="45">
        <f t="shared" si="10"/>
        <v>3135.6500231406467</v>
      </c>
      <c r="R104" s="45">
        <f t="shared" si="11"/>
        <v>9218.4388014595224</v>
      </c>
      <c r="T104" s="56">
        <f t="shared" si="12"/>
        <v>0.99943150040189033</v>
      </c>
      <c r="U104" s="56">
        <f t="shared" si="13"/>
        <v>1.053632388623037</v>
      </c>
    </row>
    <row r="105" spans="1:21">
      <c r="A105" s="22">
        <v>43654</v>
      </c>
      <c r="B105" s="5">
        <f>('Historical Pricing'!B101-'Historical Pricing'!B102)/'Historical Pricing'!B102</f>
        <v>3.7240271690032439E-2</v>
      </c>
      <c r="C105" s="5">
        <f>('Historical Pricing'!C101-'Historical Pricing'!C102)/'Historical Pricing'!C102</f>
        <v>1.0816123360003919E-2</v>
      </c>
      <c r="D105" s="5">
        <f>('Historical Pricing'!D101-'Historical Pricing'!D102)/'Historical Pricing'!D102</f>
        <v>3.8832043923134371E-2</v>
      </c>
      <c r="E105" s="5">
        <f>('Historical Pricing'!E101-'Historical Pricing'!E102)/'Historical Pricing'!E102</f>
        <v>2.3994621170735839E-2</v>
      </c>
      <c r="F105" s="5">
        <f>('Historical Pricing'!F101-'Historical Pricing'!F102)/'Historical Pricing'!F102</f>
        <v>1.7528230027394731E-2</v>
      </c>
      <c r="G105" s="5"/>
      <c r="H105" s="5">
        <f t="shared" si="14"/>
        <v>2.5682258034260261E-2</v>
      </c>
      <c r="I105" s="5">
        <v>4.6221268711641415E-2</v>
      </c>
      <c r="J105">
        <f t="shared" si="15"/>
        <v>0</v>
      </c>
      <c r="L105" s="45">
        <f t="shared" si="8"/>
        <v>772503.76106818509</v>
      </c>
      <c r="M105" s="45">
        <f t="shared" si="9"/>
        <v>184175.4870129872</v>
      </c>
      <c r="Q105" s="45">
        <f t="shared" si="10"/>
        <v>3137.4336529114225</v>
      </c>
      <c r="R105" s="45">
        <f t="shared" si="11"/>
        <v>8749.1983931006944</v>
      </c>
      <c r="T105" s="56">
        <f t="shared" si="12"/>
        <v>1.0256822580342602</v>
      </c>
      <c r="U105" s="56">
        <f t="shared" si="13"/>
        <v>1.0462212687116415</v>
      </c>
    </row>
    <row r="106" spans="1:21">
      <c r="A106" s="22">
        <v>43653</v>
      </c>
      <c r="B106" s="5">
        <f>('Historical Pricing'!B102-'Historical Pricing'!B103)/'Historical Pricing'!B103</f>
        <v>2.3737754333082162E-2</v>
      </c>
      <c r="C106" s="5">
        <f>('Historical Pricing'!C102-'Historical Pricing'!C103)/'Historical Pricing'!C103</f>
        <v>-4.143170694820509E-4</v>
      </c>
      <c r="D106" s="5">
        <f>('Historical Pricing'!D102-'Historical Pricing'!D103)/'Historical Pricing'!D103</f>
        <v>6.5124933545986335E-2</v>
      </c>
      <c r="E106" s="5">
        <f>('Historical Pricing'!E102-'Historical Pricing'!E103)/'Historical Pricing'!E103</f>
        <v>-2.7239963121280936E-3</v>
      </c>
      <c r="F106" s="5">
        <f>('Historical Pricing'!F102-'Historical Pricing'!F103)/'Historical Pricing'!F103</f>
        <v>-3.6227662844175944E-3</v>
      </c>
      <c r="G106" s="5"/>
      <c r="H106" s="5">
        <f t="shared" si="14"/>
        <v>1.6420321642608156E-2</v>
      </c>
      <c r="I106" s="5">
        <v>3.8449780587172617E-3</v>
      </c>
      <c r="J106">
        <f t="shared" si="15"/>
        <v>1</v>
      </c>
      <c r="L106" s="45">
        <f t="shared" si="8"/>
        <v>760023.92378358159</v>
      </c>
      <c r="M106" s="45">
        <f t="shared" si="9"/>
        <v>183470.04870129892</v>
      </c>
      <c r="Q106" s="45">
        <f t="shared" si="10"/>
        <v>3058.8748399766364</v>
      </c>
      <c r="R106" s="45">
        <f t="shared" si="11"/>
        <v>8362.6653890097314</v>
      </c>
      <c r="T106" s="56">
        <f t="shared" si="12"/>
        <v>1.0164203216426082</v>
      </c>
      <c r="U106" s="56">
        <f t="shared" si="13"/>
        <v>1.0038449780587173</v>
      </c>
    </row>
    <row r="107" spans="1:21">
      <c r="A107" s="22">
        <v>43652</v>
      </c>
      <c r="B107" s="5">
        <f>('Historical Pricing'!B103-'Historical Pricing'!B104)/'Historical Pricing'!B104</f>
        <v>9.6489711222549571E-3</v>
      </c>
      <c r="C107" s="5">
        <f>('Historical Pricing'!C103-'Historical Pricing'!C104)/'Historical Pricing'!C104</f>
        <v>2.9433236517780032E-2</v>
      </c>
      <c r="D107" s="5">
        <f>('Historical Pricing'!D103-'Historical Pricing'!D104)/'Historical Pricing'!D104</f>
        <v>5.4963544587773319E-2</v>
      </c>
      <c r="E107" s="5">
        <f>('Historical Pricing'!E103-'Historical Pricing'!E104)/'Historical Pricing'!E104</f>
        <v>3.4482758620689368E-3</v>
      </c>
      <c r="F107" s="5">
        <f>('Historical Pricing'!F103-'Historical Pricing'!F104)/'Historical Pricing'!F104</f>
        <v>6.6063398656514868E-4</v>
      </c>
      <c r="G107" s="5"/>
      <c r="H107" s="5">
        <f t="shared" si="14"/>
        <v>1.9630932415288481E-2</v>
      </c>
      <c r="I107" s="5">
        <v>1.4947495848791056E-2</v>
      </c>
      <c r="J107">
        <f t="shared" si="15"/>
        <v>1</v>
      </c>
      <c r="L107" s="45">
        <f t="shared" si="8"/>
        <v>745391.19952279865</v>
      </c>
      <c r="M107" s="45">
        <f t="shared" si="9"/>
        <v>180768.0194805197</v>
      </c>
      <c r="Q107" s="45">
        <f t="shared" si="10"/>
        <v>3009.4585624117344</v>
      </c>
      <c r="R107" s="45">
        <f t="shared" si="11"/>
        <v>8330.634282976489</v>
      </c>
      <c r="T107" s="56">
        <f t="shared" si="12"/>
        <v>1.0196309324152886</v>
      </c>
      <c r="U107" s="56">
        <f t="shared" si="13"/>
        <v>1.014947495848791</v>
      </c>
    </row>
    <row r="108" spans="1:21">
      <c r="A108" s="22">
        <v>43651</v>
      </c>
      <c r="B108" s="5">
        <f>('Historical Pricing'!B104-'Historical Pricing'!B105)/'Historical Pricing'!B105</f>
        <v>-4.7266017562068656E-2</v>
      </c>
      <c r="C108" s="5">
        <f>('Historical Pricing'!C104-'Historical Pricing'!C105)/'Historical Pricing'!C105</f>
        <v>-4.0532041891520411E-2</v>
      </c>
      <c r="D108" s="5">
        <f>('Historical Pricing'!D104-'Historical Pricing'!D105)/'Historical Pricing'!D105</f>
        <v>-1.3227073994133524E-2</v>
      </c>
      <c r="E108" s="5">
        <f>('Historical Pricing'!E104-'Historical Pricing'!E105)/'Historical Pricing'!E105</f>
        <v>-3.2231808562591516E-2</v>
      </c>
      <c r="F108" s="5">
        <f>('Historical Pricing'!F104-'Historical Pricing'!F105)/'Historical Pricing'!F105</f>
        <v>-2.5539488561057151E-2</v>
      </c>
      <c r="G108" s="5"/>
      <c r="H108" s="5">
        <f t="shared" si="14"/>
        <v>-3.1759286114274254E-2</v>
      </c>
      <c r="I108" s="5">
        <v>-3.8926493085598861E-2</v>
      </c>
      <c r="J108">
        <f t="shared" si="15"/>
        <v>1</v>
      </c>
      <c r="L108" s="45">
        <f t="shared" si="8"/>
        <v>769840.79354751413</v>
      </c>
      <c r="M108" s="45">
        <f t="shared" si="9"/>
        <v>188089.69155844179</v>
      </c>
      <c r="Q108" s="45">
        <f t="shared" si="10"/>
        <v>2951.5175214260789</v>
      </c>
      <c r="R108" s="45">
        <f t="shared" si="11"/>
        <v>8207.9460435632282</v>
      </c>
      <c r="T108" s="56">
        <f t="shared" si="12"/>
        <v>0.96824071388572575</v>
      </c>
      <c r="U108" s="56">
        <f t="shared" si="13"/>
        <v>0.96107350691440119</v>
      </c>
    </row>
    <row r="109" spans="1:21">
      <c r="A109" s="22">
        <v>43650</v>
      </c>
      <c r="B109" s="5">
        <f>('Historical Pricing'!B105-'Historical Pricing'!B106)/'Historical Pricing'!B106</f>
        <v>1.9979835321794828E-2</v>
      </c>
      <c r="C109" s="5">
        <f>('Historical Pricing'!C105-'Historical Pricing'!C106)/'Historical Pricing'!C106</f>
        <v>-1.1581176803401587E-2</v>
      </c>
      <c r="D109" s="5">
        <f>('Historical Pricing'!D105-'Historical Pricing'!D106)/'Historical Pricing'!D106</f>
        <v>1.4542391914654547E-2</v>
      </c>
      <c r="E109" s="5">
        <f>('Historical Pricing'!E105-'Historical Pricing'!E106)/'Historical Pricing'!E106</f>
        <v>1.4910577836520528E-2</v>
      </c>
      <c r="F109" s="5">
        <f>('Historical Pricing'!F105-'Historical Pricing'!F106)/'Historical Pricing'!F106</f>
        <v>1.625672094736488E-2</v>
      </c>
      <c r="G109" s="5"/>
      <c r="H109" s="5">
        <f t="shared" si="14"/>
        <v>1.0821669843386641E-2</v>
      </c>
      <c r="I109" s="5">
        <v>1.6958041344250017E-2</v>
      </c>
      <c r="J109">
        <f t="shared" si="15"/>
        <v>0</v>
      </c>
      <c r="L109" s="45">
        <f t="shared" si="8"/>
        <v>761599.02039574459</v>
      </c>
      <c r="M109" s="45">
        <f t="shared" si="9"/>
        <v>184953.24675324693</v>
      </c>
      <c r="Q109" s="45">
        <f t="shared" si="10"/>
        <v>3048.330316106109</v>
      </c>
      <c r="R109" s="45">
        <f t="shared" si="11"/>
        <v>8540.3936166292387</v>
      </c>
      <c r="T109" s="56">
        <f t="shared" si="12"/>
        <v>1.0108216698433867</v>
      </c>
      <c r="U109" s="56">
        <f t="shared" si="13"/>
        <v>1.0169580413442501</v>
      </c>
    </row>
    <row r="110" spans="1:21">
      <c r="A110" s="22">
        <v>43649</v>
      </c>
      <c r="B110" s="5">
        <f>('Historical Pricing'!B106-'Historical Pricing'!B107)/'Historical Pricing'!B107</f>
        <v>1.0013577732518437E-2</v>
      </c>
      <c r="C110" s="5">
        <f>('Historical Pricing'!C106-'Historical Pricing'!C107)/'Historical Pricing'!C107</f>
        <v>1.4793242123659379E-2</v>
      </c>
      <c r="D110" s="5">
        <f>('Historical Pricing'!D106-'Historical Pricing'!D107)/'Historical Pricing'!D107</f>
        <v>4.249590259892308E-2</v>
      </c>
      <c r="E110" s="5">
        <f>('Historical Pricing'!E106-'Historical Pricing'!E107)/'Historical Pricing'!E107</f>
        <v>2.6150716283801036E-2</v>
      </c>
      <c r="F110" s="5">
        <f>('Historical Pricing'!F106-'Historical Pricing'!F107)/'Historical Pricing'!F107</f>
        <v>2.8719120441588992E-2</v>
      </c>
      <c r="G110" s="5"/>
      <c r="H110" s="5">
        <f t="shared" si="14"/>
        <v>2.4434511836098186E-2</v>
      </c>
      <c r="I110" s="5">
        <v>0.10344613843924007</v>
      </c>
      <c r="J110">
        <f t="shared" si="15"/>
        <v>0</v>
      </c>
      <c r="L110" s="45">
        <f t="shared" si="8"/>
        <v>743433.583695582</v>
      </c>
      <c r="M110" s="45">
        <f t="shared" si="9"/>
        <v>167614.20454545473</v>
      </c>
      <c r="Q110" s="45">
        <f t="shared" si="10"/>
        <v>3015.6954555380744</v>
      </c>
      <c r="R110" s="45">
        <f t="shared" si="11"/>
        <v>8397.9803191685805</v>
      </c>
      <c r="T110" s="56">
        <f t="shared" si="12"/>
        <v>1.0244345118360982</v>
      </c>
      <c r="U110" s="56">
        <f t="shared" si="13"/>
        <v>1.10344613843924</v>
      </c>
    </row>
    <row r="111" spans="1:21">
      <c r="A111" s="22">
        <v>43648</v>
      </c>
      <c r="B111" s="5">
        <f>('Historical Pricing'!B107-'Historical Pricing'!B108)/'Historical Pricing'!B108</f>
        <v>-3.55149670218148E-3</v>
      </c>
      <c r="C111" s="5">
        <f>('Historical Pricing'!C107-'Historical Pricing'!C108)/'Historical Pricing'!C108</f>
        <v>-1.6198619828537673E-2</v>
      </c>
      <c r="D111" s="5">
        <f>('Historical Pricing'!D107-'Historical Pricing'!D108)/'Historical Pricing'!D108</f>
        <v>-3.7304181223937659E-2</v>
      </c>
      <c r="E111" s="5">
        <f>('Historical Pricing'!E107-'Historical Pricing'!E108)/'Historical Pricing'!E108</f>
        <v>-1.7898767898767945E-2</v>
      </c>
      <c r="F111" s="5">
        <f>('Historical Pricing'!F107-'Historical Pricing'!F108)/'Historical Pricing'!F108</f>
        <v>-3.0555570785518835E-2</v>
      </c>
      <c r="G111" s="5"/>
      <c r="H111" s="5">
        <f t="shared" si="14"/>
        <v>-2.1101727287788721E-2</v>
      </c>
      <c r="I111" s="5">
        <v>-3.0319664721834182E-2</v>
      </c>
      <c r="J111">
        <f t="shared" si="15"/>
        <v>1</v>
      </c>
      <c r="L111" s="45">
        <f t="shared" si="8"/>
        <v>759459.49075563019</v>
      </c>
      <c r="M111" s="45">
        <f t="shared" si="9"/>
        <v>172855.11363636385</v>
      </c>
      <c r="Q111" s="45">
        <f t="shared" si="10"/>
        <v>2943.7659710751359</v>
      </c>
      <c r="R111" s="45">
        <f t="shared" si="11"/>
        <v>7610.6844064423776</v>
      </c>
      <c r="T111" s="56">
        <f t="shared" si="12"/>
        <v>0.9788982727122113</v>
      </c>
      <c r="U111" s="56">
        <f t="shared" si="13"/>
        <v>0.96968033527816577</v>
      </c>
    </row>
    <row r="112" spans="1:21">
      <c r="A112" s="22">
        <v>43647</v>
      </c>
      <c r="B112" s="5">
        <f>('Historical Pricing'!B108-'Historical Pricing'!B109)/'Historical Pricing'!B109</f>
        <v>-7.9502467425315707E-2</v>
      </c>
      <c r="C112" s="5">
        <f>('Historical Pricing'!C108-'Historical Pricing'!C109)/'Historical Pricing'!C109</f>
        <v>-2.21659393089314E-2</v>
      </c>
      <c r="D112" s="5">
        <f>('Historical Pricing'!D108-'Historical Pricing'!D109)/'Historical Pricing'!D109</f>
        <v>-5.6164237847037564E-2</v>
      </c>
      <c r="E112" s="5">
        <f>('Historical Pricing'!E108-'Historical Pricing'!E109)/'Historical Pricing'!E109</f>
        <v>-6.4121542656797745E-2</v>
      </c>
      <c r="F112" s="5">
        <f>('Historical Pricing'!F108-'Historical Pricing'!F109)/'Historical Pricing'!F109</f>
        <v>-5.3866464702007046E-2</v>
      </c>
      <c r="G112" s="5"/>
      <c r="H112" s="5">
        <f t="shared" si="14"/>
        <v>-5.5164130388017901E-2</v>
      </c>
      <c r="I112" s="5">
        <v>-7.318672834469013E-2</v>
      </c>
      <c r="J112">
        <f t="shared" si="15"/>
        <v>1</v>
      </c>
      <c r="L112" s="45">
        <f t="shared" si="8"/>
        <v>803800.44321086071</v>
      </c>
      <c r="M112" s="45">
        <f t="shared" si="9"/>
        <v>186504.78896103919</v>
      </c>
      <c r="Q112" s="45">
        <f t="shared" si="10"/>
        <v>3007.2235830173754</v>
      </c>
      <c r="R112" s="45">
        <f t="shared" si="11"/>
        <v>7848.6529318542398</v>
      </c>
      <c r="T112" s="56">
        <f t="shared" si="12"/>
        <v>0.94483586961198207</v>
      </c>
      <c r="U112" s="56">
        <f t="shared" si="13"/>
        <v>0.92681327165530991</v>
      </c>
    </row>
    <row r="113" spans="1:22">
      <c r="A113" s="22">
        <v>43646</v>
      </c>
      <c r="B113" s="5">
        <f>('Historical Pricing'!B109-'Historical Pricing'!B110)/'Historical Pricing'!B110</f>
        <v>1.4289774521568984E-2</v>
      </c>
      <c r="C113" s="5">
        <f>('Historical Pricing'!C109-'Historical Pricing'!C110)/'Historical Pricing'!C110</f>
        <v>-1.2059798795934792E-2</v>
      </c>
      <c r="D113" s="5">
        <f>('Historical Pricing'!D109-'Historical Pricing'!D110)/'Historical Pricing'!D110</f>
        <v>-3.8506775760675169E-2</v>
      </c>
      <c r="E113" s="5">
        <f>('Historical Pricing'!E109-'Historical Pricing'!E110)/'Historical Pricing'!E110</f>
        <v>1.8812509922209796E-2</v>
      </c>
      <c r="F113" s="5">
        <f>('Historical Pricing'!F109-'Historical Pricing'!F110)/'Historical Pricing'!F110</f>
        <v>3.2683650368210966E-3</v>
      </c>
      <c r="G113" s="5"/>
      <c r="H113" s="5">
        <f t="shared" si="14"/>
        <v>-2.839185015202016E-3</v>
      </c>
      <c r="I113" s="5">
        <v>-3.8976481526636776E-2</v>
      </c>
      <c r="J113">
        <f t="shared" si="15"/>
        <v>1</v>
      </c>
      <c r="L113" s="45">
        <f t="shared" si="8"/>
        <v>806089.07924557268</v>
      </c>
      <c r="M113" s="45">
        <f t="shared" si="9"/>
        <v>194068.91233766259</v>
      </c>
      <c r="Q113" s="45">
        <f t="shared" si="10"/>
        <v>3182.7999758861388</v>
      </c>
      <c r="R113" s="45">
        <f t="shared" si="11"/>
        <v>8468.4295875871139</v>
      </c>
      <c r="T113" s="56">
        <f t="shared" si="12"/>
        <v>0.99716081498479803</v>
      </c>
      <c r="U113" s="56">
        <f t="shared" si="13"/>
        <v>0.9610235184733632</v>
      </c>
    </row>
    <row r="114" spans="1:22">
      <c r="A114" s="22">
        <v>43645</v>
      </c>
      <c r="B114" s="5">
        <f>('Historical Pricing'!B110-'Historical Pricing'!B111)/'Historical Pricing'!B111</f>
        <v>4.306866281272128E-2</v>
      </c>
      <c r="C114" s="5">
        <f>('Historical Pricing'!C110-'Historical Pricing'!C111)/'Historical Pricing'!C111</f>
        <v>6.6457708949686249E-3</v>
      </c>
      <c r="D114" s="5">
        <f>('Historical Pricing'!D110-'Historical Pricing'!D111)/'Historical Pricing'!D111</f>
        <v>3.7985729685334896E-3</v>
      </c>
      <c r="E114" s="5">
        <f>('Historical Pricing'!E110-'Historical Pricing'!E111)/'Historical Pricing'!E111</f>
        <v>6.9939275553102032E-2</v>
      </c>
      <c r="F114" s="5">
        <f>('Historical Pricing'!F110-'Historical Pricing'!F111)/'Historical Pricing'!F111</f>
        <v>2.3888693502147559E-2</v>
      </c>
      <c r="G114" s="5"/>
      <c r="H114" s="5">
        <f t="shared" si="14"/>
        <v>2.9468195146294601E-2</v>
      </c>
      <c r="I114" s="5">
        <v>2.3528585806220834E-2</v>
      </c>
      <c r="J114">
        <f t="shared" si="15"/>
        <v>1</v>
      </c>
      <c r="L114" s="45">
        <f t="shared" si="8"/>
        <v>783015.03926599876</v>
      </c>
      <c r="M114" s="45">
        <f t="shared" si="9"/>
        <v>189607.71103896125</v>
      </c>
      <c r="Q114" s="45">
        <f t="shared" si="10"/>
        <v>3191.8622633949585</v>
      </c>
      <c r="R114" s="45">
        <f t="shared" si="11"/>
        <v>8811.8858954041661</v>
      </c>
      <c r="T114" s="56">
        <f t="shared" si="12"/>
        <v>1.0294681951462945</v>
      </c>
      <c r="U114" s="56">
        <f t="shared" si="13"/>
        <v>1.0235285858062209</v>
      </c>
    </row>
    <row r="115" spans="1:22">
      <c r="A115" s="22">
        <v>43644</v>
      </c>
      <c r="B115" s="5">
        <f>('Historical Pricing'!B111-'Historical Pricing'!B112)/'Historical Pricing'!B112</f>
        <v>-0.107614750363762</v>
      </c>
      <c r="C115" s="5">
        <f>('Historical Pricing'!C111-'Historical Pricing'!C112)/'Historical Pricing'!C112</f>
        <v>-4.1433660302412717E-2</v>
      </c>
      <c r="D115" s="5">
        <f>('Historical Pricing'!D111-'Historical Pricing'!D112)/'Historical Pricing'!D112</f>
        <v>1.3737836290784129E-2</v>
      </c>
      <c r="E115" s="5">
        <f>('Historical Pricing'!E111-'Historical Pricing'!E112)/'Historical Pricing'!E112</f>
        <v>-2.9747435210745216E-2</v>
      </c>
      <c r="F115" s="5">
        <f>('Historical Pricing'!F111-'Historical Pricing'!F112)/'Historical Pricing'!F112</f>
        <v>-3.2399932013257387E-3</v>
      </c>
      <c r="G115" s="5"/>
      <c r="H115" s="5">
        <f t="shared" si="14"/>
        <v>-3.3659600557492314E-2</v>
      </c>
      <c r="I115" s="5">
        <v>-1.8624550949271488E-2</v>
      </c>
      <c r="J115">
        <f t="shared" si="15"/>
        <v>0</v>
      </c>
      <c r="L115" s="45">
        <f t="shared" si="8"/>
        <v>810289.04485182313</v>
      </c>
      <c r="M115" s="45">
        <f t="shared" si="9"/>
        <v>193206.08766233787</v>
      </c>
      <c r="Q115" s="45">
        <f t="shared" si="10"/>
        <v>3100.4962352832795</v>
      </c>
      <c r="R115" s="45">
        <f t="shared" si="11"/>
        <v>8609.3207533262521</v>
      </c>
      <c r="T115" s="56">
        <f t="shared" si="12"/>
        <v>0.96634039944250771</v>
      </c>
      <c r="U115" s="56">
        <f t="shared" si="13"/>
        <v>0.98137544905072849</v>
      </c>
    </row>
    <row r="116" spans="1:22">
      <c r="A116" s="22">
        <v>43643</v>
      </c>
      <c r="B116" s="5">
        <f>('Historical Pricing'!B112-'Historical Pricing'!B113)/'Historical Pricing'!B113</f>
        <v>1.4719086239126276E-3</v>
      </c>
      <c r="C116" s="5">
        <f>('Historical Pricing'!C112-'Historical Pricing'!C113)/'Historical Pricing'!C113</f>
        <v>-9.3303278842992915E-2</v>
      </c>
      <c r="D116" s="5">
        <f>('Historical Pricing'!D112-'Historical Pricing'!D113)/'Historical Pricing'!D113</f>
        <v>-0.10188344160396309</v>
      </c>
      <c r="E116" s="5">
        <f>('Historical Pricing'!E112-'Historical Pricing'!E113)/'Historical Pricing'!E113</f>
        <v>-9.185811569258405E-2</v>
      </c>
      <c r="F116" s="5">
        <f>('Historical Pricing'!F112-'Historical Pricing'!F113)/'Historical Pricing'!F113</f>
        <v>-6.0875117221013957E-2</v>
      </c>
      <c r="G116" s="5"/>
      <c r="H116" s="5">
        <f t="shared" si="14"/>
        <v>-6.9289608947328274E-2</v>
      </c>
      <c r="I116" s="5">
        <v>-6.8452326208932504E-2</v>
      </c>
      <c r="J116">
        <f t="shared" si="15"/>
        <v>0</v>
      </c>
      <c r="L116" s="45">
        <f t="shared" si="8"/>
        <v>870613.51483929704</v>
      </c>
      <c r="M116" s="45">
        <f t="shared" si="9"/>
        <v>207403.32792207817</v>
      </c>
      <c r="Q116" s="45">
        <f t="shared" si="10"/>
        <v>3208.4928220655884</v>
      </c>
      <c r="R116" s="45">
        <f t="shared" si="11"/>
        <v>8772.7085099325996</v>
      </c>
      <c r="S116" s="37"/>
      <c r="T116" s="56">
        <f t="shared" si="12"/>
        <v>0.93071039105267173</v>
      </c>
      <c r="U116" s="56">
        <f t="shared" si="13"/>
        <v>0.93154767379106751</v>
      </c>
      <c r="V116" s="37"/>
    </row>
    <row r="117" spans="1:22">
      <c r="A117" s="22">
        <v>43642</v>
      </c>
      <c r="B117" s="5">
        <f>('Historical Pricing'!B113-'Historical Pricing'!B114)/'Historical Pricing'!B114</f>
        <v>8.0437652072963287E-2</v>
      </c>
      <c r="C117" s="5">
        <f>('Historical Pricing'!C113-'Historical Pricing'!C114)/'Historical Pricing'!C114</f>
        <v>2.4372927453916039E-2</v>
      </c>
      <c r="D117" s="5">
        <f>('Historical Pricing'!D113-'Historical Pricing'!D114)/'Historical Pricing'!D114</f>
        <v>-6.6285564670972241E-2</v>
      </c>
      <c r="E117" s="5">
        <f>('Historical Pricing'!E113-'Historical Pricing'!E114)/'Historical Pricing'!E114</f>
        <v>-6.5053343741868332E-3</v>
      </c>
      <c r="F117" s="5">
        <f>('Historical Pricing'!F113-'Historical Pricing'!F114)/'Historical Pricing'!F114</f>
        <v>9.2982810038108973E-2</v>
      </c>
      <c r="G117" s="5"/>
      <c r="H117" s="5">
        <f t="shared" si="14"/>
        <v>2.5000498103965849E-2</v>
      </c>
      <c r="I117" s="5">
        <v>0.12079811844134504</v>
      </c>
      <c r="J117">
        <f t="shared" si="15"/>
        <v>0</v>
      </c>
      <c r="L117" s="45">
        <f t="shared" si="8"/>
        <v>849378.62610774138</v>
      </c>
      <c r="M117" s="45">
        <f t="shared" si="9"/>
        <v>185049.67532467554</v>
      </c>
      <c r="Q117" s="45">
        <f t="shared" si="10"/>
        <v>3447.3589775189371</v>
      </c>
      <c r="R117" s="45">
        <f t="shared" si="11"/>
        <v>9417.3478789666206</v>
      </c>
      <c r="S117" s="37"/>
      <c r="T117" s="56">
        <f t="shared" si="12"/>
        <v>1.0250004981039658</v>
      </c>
      <c r="U117" s="56">
        <f t="shared" si="13"/>
        <v>1.1207981184413451</v>
      </c>
    </row>
    <row r="118" spans="1:22">
      <c r="A118" s="22">
        <v>43641</v>
      </c>
      <c r="B118" s="5">
        <f>('Historical Pricing'!B114-'Historical Pricing'!B115)/'Historical Pricing'!B115</f>
        <v>1.4127892911861933E-2</v>
      </c>
      <c r="C118" s="5">
        <f>('Historical Pricing'!C114-'Historical Pricing'!C115)/'Historical Pricing'!C115</f>
        <v>8.7467530992283264E-3</v>
      </c>
      <c r="D118" s="5">
        <f>('Historical Pricing'!D114-'Historical Pricing'!D115)/'Historical Pricing'!D115</f>
        <v>-1.1133166479675553E-2</v>
      </c>
      <c r="E118" s="5">
        <f>('Historical Pricing'!E114-'Historical Pricing'!E115)/'Historical Pricing'!E115</f>
        <v>-9.2442545668827009E-3</v>
      </c>
      <c r="F118" s="5">
        <f>('Historical Pricing'!F114-'Historical Pricing'!F115)/'Historical Pricing'!F115</f>
        <v>1.3717330149939947E-2</v>
      </c>
      <c r="G118" s="5"/>
      <c r="H118" s="5">
        <f t="shared" si="14"/>
        <v>3.242911022894391E-3</v>
      </c>
      <c r="I118" s="5">
        <v>5.1751841755500162E-2</v>
      </c>
      <c r="J118">
        <f t="shared" si="15"/>
        <v>0</v>
      </c>
      <c r="L118" s="45">
        <f t="shared" si="8"/>
        <v>846633.07039142214</v>
      </c>
      <c r="M118" s="45">
        <f t="shared" si="9"/>
        <v>175944.23701298723</v>
      </c>
      <c r="Q118" s="45">
        <f t="shared" si="10"/>
        <v>3363.2754168371844</v>
      </c>
      <c r="R118" s="45">
        <f t="shared" si="11"/>
        <v>8402.3587513360544</v>
      </c>
      <c r="S118" s="37"/>
      <c r="T118" s="56">
        <f t="shared" si="12"/>
        <v>1.0032429110228944</v>
      </c>
      <c r="U118" s="56">
        <f t="shared" si="13"/>
        <v>1.0517518417555001</v>
      </c>
    </row>
    <row r="119" spans="1:22">
      <c r="A119" s="22">
        <v>43640</v>
      </c>
      <c r="B119" s="5">
        <f>('Historical Pricing'!B115-'Historical Pricing'!B116)/'Historical Pricing'!B116</f>
        <v>-1.264351343174263E-2</v>
      </c>
      <c r="C119" s="5">
        <f>('Historical Pricing'!C115-'Historical Pricing'!C116)/'Historical Pricing'!C116</f>
        <v>-3.0636868063471781E-2</v>
      </c>
      <c r="D119" s="5">
        <f>('Historical Pricing'!D115-'Historical Pricing'!D116)/'Historical Pricing'!D116</f>
        <v>-9.2770723782650919E-3</v>
      </c>
      <c r="E119" s="5">
        <f>('Historical Pricing'!E115-'Historical Pricing'!E116)/'Historical Pricing'!E116</f>
        <v>-2.6391279403327646E-2</v>
      </c>
      <c r="F119" s="5">
        <f>('Historical Pricing'!F115-'Historical Pricing'!F116)/'Historical Pricing'!F116</f>
        <v>-2.0945836264271336E-2</v>
      </c>
      <c r="G119" s="5"/>
      <c r="H119" s="5">
        <f t="shared" si="14"/>
        <v>-1.9978913908215698E-2</v>
      </c>
      <c r="I119" s="5">
        <v>-5.775094669171435E-3</v>
      </c>
      <c r="J119">
        <f t="shared" si="15"/>
        <v>0</v>
      </c>
      <c r="L119" s="45">
        <f t="shared" si="8"/>
        <v>863892.70843926549</v>
      </c>
      <c r="M119" s="45">
        <f t="shared" si="9"/>
        <v>176966.23376623396</v>
      </c>
      <c r="Q119" s="45">
        <f t="shared" si="10"/>
        <v>3352.4038693759912</v>
      </c>
      <c r="R119" s="45">
        <f t="shared" si="11"/>
        <v>7988.9175542697494</v>
      </c>
      <c r="S119" s="37"/>
      <c r="T119" s="56">
        <f t="shared" si="12"/>
        <v>0.98002108609178429</v>
      </c>
      <c r="U119" s="56">
        <f t="shared" si="13"/>
        <v>0.99422490533082852</v>
      </c>
    </row>
    <row r="120" spans="1:22">
      <c r="A120" s="22">
        <v>43639</v>
      </c>
      <c r="B120" s="5">
        <f>('Historical Pricing'!B116-'Historical Pricing'!B117)/'Historical Pricing'!B117</f>
        <v>2.8968884665170266E-2</v>
      </c>
      <c r="C120" s="5">
        <f>('Historical Pricing'!C116-'Historical Pricing'!C117)/'Historical Pricing'!C117</f>
        <v>5.8214966066761588E-3</v>
      </c>
      <c r="D120" s="5">
        <f>('Historical Pricing'!D116-'Historical Pricing'!D117)/'Historical Pricing'!D117</f>
        <v>2.6461295418641395E-2</v>
      </c>
      <c r="E120" s="5">
        <f>('Historical Pricing'!E116-'Historical Pricing'!E117)/'Historical Pricing'!E117</f>
        <v>-2.1164578287880289E-2</v>
      </c>
      <c r="F120" s="5">
        <f>('Historical Pricing'!F116-'Historical Pricing'!F117)/'Historical Pricing'!F117</f>
        <v>1.5182975731408636E-2</v>
      </c>
      <c r="G120" s="5"/>
      <c r="H120" s="5">
        <f t="shared" si="14"/>
        <v>1.1054014826803234E-2</v>
      </c>
      <c r="I120" s="5">
        <v>2.5293460099255073E-2</v>
      </c>
      <c r="J120">
        <f t="shared" si="15"/>
        <v>0</v>
      </c>
      <c r="L120" s="45">
        <f t="shared" si="8"/>
        <v>854447.63165027648</v>
      </c>
      <c r="M120" s="45">
        <f t="shared" si="9"/>
        <v>172600.56818181835</v>
      </c>
      <c r="Q120" s="45">
        <f t="shared" si="10"/>
        <v>3420.746672650695</v>
      </c>
      <c r="R120" s="45">
        <f t="shared" si="11"/>
        <v>8035.3223012568124</v>
      </c>
      <c r="S120" s="37"/>
      <c r="T120" s="56">
        <f t="shared" si="12"/>
        <v>1.0110540148268032</v>
      </c>
      <c r="U120" s="56">
        <f t="shared" si="13"/>
        <v>1.0252934600992551</v>
      </c>
    </row>
    <row r="121" spans="1:22">
      <c r="A121" s="22">
        <v>43638</v>
      </c>
      <c r="B121" s="5">
        <f>('Historical Pricing'!B117-'Historical Pricing'!B118)/'Historical Pricing'!B118</f>
        <v>7.6308549661399522E-2</v>
      </c>
      <c r="C121" s="5">
        <f>('Historical Pricing'!C117-'Historical Pricing'!C118)/'Historical Pricing'!C118</f>
        <v>8.2424213361465978E-2</v>
      </c>
      <c r="D121" s="5">
        <f>('Historical Pricing'!D117-'Historical Pricing'!D118)/'Historical Pricing'!D118</f>
        <v>6.0153524075366401E-2</v>
      </c>
      <c r="E121" s="5">
        <f>('Historical Pricing'!E117-'Historical Pricing'!E118)/'Historical Pricing'!E118</f>
        <v>3.0117868247884823E-2</v>
      </c>
      <c r="F121" s="5">
        <f>('Historical Pricing'!F117-'Historical Pricing'!F118)/'Historical Pricing'!F118</f>
        <v>4.5058181254556594E-2</v>
      </c>
      <c r="G121" s="5"/>
      <c r="H121" s="5">
        <f t="shared" si="14"/>
        <v>5.8812467320134662E-2</v>
      </c>
      <c r="I121" s="5">
        <v>8.1077274966534815E-2</v>
      </c>
      <c r="J121">
        <f t="shared" si="15"/>
        <v>0</v>
      </c>
      <c r="L121" s="45">
        <f t="shared" si="8"/>
        <v>806986.74979988881</v>
      </c>
      <c r="M121" s="45">
        <f t="shared" si="9"/>
        <v>159656.08766233781</v>
      </c>
      <c r="Q121" s="45">
        <f t="shared" si="10"/>
        <v>3383.3471036032429</v>
      </c>
      <c r="R121" s="45">
        <f t="shared" si="11"/>
        <v>7837.095050307782</v>
      </c>
      <c r="S121" s="37"/>
      <c r="T121" s="56">
        <f t="shared" si="12"/>
        <v>1.0588124673201347</v>
      </c>
      <c r="U121" s="56">
        <f t="shared" si="13"/>
        <v>1.0810772749665347</v>
      </c>
    </row>
    <row r="122" spans="1:22">
      <c r="A122" s="22">
        <v>43637</v>
      </c>
      <c r="B122" s="5">
        <f>('Historical Pricing'!B118-'Historical Pricing'!B119)/'Historical Pricing'!B119</f>
        <v>4.3350261279163804E-2</v>
      </c>
      <c r="C122" s="5">
        <f>('Historical Pricing'!C118-'Historical Pricing'!C119)/'Historical Pricing'!C119</f>
        <v>1.8168650272372952E-2</v>
      </c>
      <c r="D122" s="5">
        <f>('Historical Pricing'!D118-'Historical Pricing'!D119)/'Historical Pricing'!D119</f>
        <v>2.9355425725505199E-2</v>
      </c>
      <c r="E122" s="5">
        <f>('Historical Pricing'!E118-'Historical Pricing'!E119)/'Historical Pricing'!E119</f>
        <v>2.5433783182559528E-2</v>
      </c>
      <c r="F122" s="5">
        <f>('Historical Pricing'!F118-'Historical Pricing'!F119)/'Historical Pricing'!F119</f>
        <v>1.1021602107975623E-2</v>
      </c>
      <c r="G122" s="5"/>
      <c r="H122" s="5">
        <f t="shared" si="14"/>
        <v>2.5465944513515425E-2</v>
      </c>
      <c r="I122" s="5">
        <v>4.4762016051500556E-2</v>
      </c>
      <c r="J122">
        <f t="shared" si="15"/>
        <v>0</v>
      </c>
      <c r="L122" s="45">
        <f t="shared" si="8"/>
        <v>786946.41603405564</v>
      </c>
      <c r="M122" s="45">
        <f t="shared" si="9"/>
        <v>152815.74675324693</v>
      </c>
      <c r="Q122" s="45">
        <f t="shared" si="10"/>
        <v>3195.4167598408899</v>
      </c>
      <c r="R122" s="45">
        <f t="shared" si="11"/>
        <v>7249.3384439612637</v>
      </c>
      <c r="S122" s="37"/>
      <c r="T122" s="56">
        <f t="shared" si="12"/>
        <v>1.0254659445135155</v>
      </c>
      <c r="U122" s="56">
        <f t="shared" si="13"/>
        <v>1.0447620160515005</v>
      </c>
    </row>
    <row r="123" spans="1:22">
      <c r="A123" s="22">
        <v>43636</v>
      </c>
      <c r="B123" s="5">
        <f>('Historical Pricing'!B119-'Historical Pricing'!B120)/'Historical Pricing'!B120</f>
        <v>1.5110480210687597E-2</v>
      </c>
      <c r="C123" s="5">
        <f>('Historical Pricing'!C119-'Historical Pricing'!C120)/'Historical Pricing'!C120</f>
        <v>-5.0337161826111629E-3</v>
      </c>
      <c r="D123" s="5">
        <f>('Historical Pricing'!D119-'Historical Pricing'!D120)/'Historical Pricing'!D120</f>
        <v>5.2679336593234809E-2</v>
      </c>
      <c r="E123" s="5">
        <f>('Historical Pricing'!E119-'Historical Pricing'!E120)/'Historical Pricing'!E120</f>
        <v>-1.3351867432417518E-2</v>
      </c>
      <c r="F123" s="5">
        <f>('Historical Pricing'!F119-'Historical Pricing'!F120)/'Historical Pricing'!F120</f>
        <v>-7.7800620792517726E-3</v>
      </c>
      <c r="G123" s="5"/>
      <c r="H123" s="5">
        <f t="shared" si="14"/>
        <v>8.3248342219283903E-3</v>
      </c>
      <c r="I123" s="5">
        <v>2.4870958224324252E-2</v>
      </c>
      <c r="J123">
        <f t="shared" si="15"/>
        <v>0</v>
      </c>
      <c r="L123" s="45">
        <f t="shared" si="8"/>
        <v>780449.30495171342</v>
      </c>
      <c r="M123" s="45">
        <f t="shared" si="9"/>
        <v>149107.30519480535</v>
      </c>
      <c r="Q123" s="45">
        <f t="shared" si="10"/>
        <v>3116.0632656180564</v>
      </c>
      <c r="R123" s="45">
        <f t="shared" si="11"/>
        <v>6938.7461762429875</v>
      </c>
      <c r="S123" s="37"/>
      <c r="T123" s="56">
        <f t="shared" si="12"/>
        <v>1.0083248342219284</v>
      </c>
      <c r="U123" s="56">
        <f t="shared" si="13"/>
        <v>1.0248709582243243</v>
      </c>
    </row>
    <row r="124" spans="1:22">
      <c r="A124" s="22">
        <v>43635</v>
      </c>
      <c r="B124" s="5">
        <f>('Historical Pricing'!B120-'Historical Pricing'!B121)/'Historical Pricing'!B121</f>
        <v>-2.4150627004957716E-2</v>
      </c>
      <c r="C124" s="5">
        <f>('Historical Pricing'!C120-'Historical Pricing'!C121)/'Historical Pricing'!C121</f>
        <v>-1.5445268541325734E-2</v>
      </c>
      <c r="D124" s="5">
        <f>('Historical Pricing'!D120-'Historical Pricing'!D121)/'Historical Pricing'!D121</f>
        <v>1.8483339323304381E-2</v>
      </c>
      <c r="E124" s="5">
        <f>('Historical Pricing'!E120-'Historical Pricing'!E121)/'Historical Pricing'!E121</f>
        <v>2.8983325177852397E-2</v>
      </c>
      <c r="F124" s="5">
        <f>('Historical Pricing'!F120-'Historical Pricing'!F121)/'Historical Pricing'!F121</f>
        <v>-1.6024751100709993E-2</v>
      </c>
      <c r="G124" s="5"/>
      <c r="H124" s="5">
        <f t="shared" si="14"/>
        <v>-1.6307964291673326E-3</v>
      </c>
      <c r="I124" s="5">
        <v>9.126439048736274E-4</v>
      </c>
      <c r="J124">
        <f t="shared" si="15"/>
        <v>0</v>
      </c>
      <c r="L124" s="45">
        <f t="shared" si="8"/>
        <v>781724.13788436912</v>
      </c>
      <c r="M124" s="45">
        <f t="shared" si="9"/>
        <v>148971.34740259754</v>
      </c>
      <c r="Q124" s="45">
        <f t="shared" si="10"/>
        <v>3090.3367246950329</v>
      </c>
      <c r="R124" s="45">
        <f t="shared" si="11"/>
        <v>6770.3608152434654</v>
      </c>
      <c r="S124" s="37"/>
      <c r="T124" s="56">
        <f t="shared" si="12"/>
        <v>0.9983692035708327</v>
      </c>
      <c r="U124" s="56">
        <f t="shared" si="13"/>
        <v>1.0009126439048737</v>
      </c>
    </row>
    <row r="125" spans="1:22">
      <c r="A125" s="22">
        <v>43634</v>
      </c>
      <c r="B125" s="5">
        <f>('Historical Pricing'!B121-'Historical Pricing'!B122)/'Historical Pricing'!B122</f>
        <v>7.5477935099994746E-3</v>
      </c>
      <c r="C125" s="5">
        <f>('Historical Pricing'!C121-'Historical Pricing'!C122)/'Historical Pricing'!C122</f>
        <v>-9.4125397500441719E-3</v>
      </c>
      <c r="D125" s="5">
        <f>('Historical Pricing'!D121-'Historical Pricing'!D122)/'Historical Pricing'!D122</f>
        <v>-3.7849726356707111E-3</v>
      </c>
      <c r="E125" s="5">
        <f>('Historical Pricing'!E121-'Historical Pricing'!E122)/'Historical Pricing'!E122</f>
        <v>-1.7238190359930756E-2</v>
      </c>
      <c r="F125" s="5">
        <f>('Historical Pricing'!F121-'Historical Pricing'!F122)/'Historical Pricing'!F122</f>
        <v>-1.8465269164669139E-2</v>
      </c>
      <c r="G125" s="5"/>
      <c r="H125" s="5">
        <f t="shared" si="14"/>
        <v>-8.2706356800630598E-3</v>
      </c>
      <c r="I125" s="5">
        <v>-2.8285284751754683E-3</v>
      </c>
      <c r="J125">
        <f t="shared" si="15"/>
        <v>0</v>
      </c>
      <c r="L125" s="45">
        <f t="shared" si="8"/>
        <v>788243.41197199933</v>
      </c>
      <c r="M125" s="45">
        <f t="shared" si="9"/>
        <v>149393.91233766248</v>
      </c>
      <c r="Q125" s="45">
        <f t="shared" si="10"/>
        <v>3095.3846669568052</v>
      </c>
      <c r="R125" s="45">
        <f t="shared" si="11"/>
        <v>6764.1875207312478</v>
      </c>
      <c r="S125" s="37"/>
      <c r="T125" s="56">
        <f t="shared" si="12"/>
        <v>0.99172936431993697</v>
      </c>
      <c r="U125" s="56">
        <f t="shared" si="13"/>
        <v>0.99717147152482455</v>
      </c>
    </row>
    <row r="126" spans="1:22">
      <c r="A126" s="22">
        <v>43633</v>
      </c>
      <c r="B126" s="5">
        <f>('Historical Pricing'!B122-'Historical Pricing'!B123)/'Historical Pricing'!B123</f>
        <v>-4.5883299210295247E-3</v>
      </c>
      <c r="C126" s="5">
        <f>('Historical Pricing'!C122-'Historical Pricing'!C123)/'Historical Pricing'!C123</f>
        <v>4.6386891082049887E-2</v>
      </c>
      <c r="D126" s="5">
        <f>('Historical Pricing'!D122-'Historical Pricing'!D123)/'Historical Pricing'!D123</f>
        <v>1.8281249999999954E-2</v>
      </c>
      <c r="E126" s="5">
        <f>('Historical Pricing'!E122-'Historical Pricing'!E123)/'Historical Pricing'!E123</f>
        <v>-1.0975743606629142E-2</v>
      </c>
      <c r="F126" s="5">
        <f>('Historical Pricing'!F122-'Historical Pricing'!F123)/'Historical Pricing'!F123</f>
        <v>1.7613266547811257E-2</v>
      </c>
      <c r="G126" s="5"/>
      <c r="H126" s="5">
        <f t="shared" si="14"/>
        <v>1.3343466820440488E-2</v>
      </c>
      <c r="I126" s="5">
        <v>1.4043744418176398E-2</v>
      </c>
      <c r="J126">
        <f t="shared" si="15"/>
        <v>0</v>
      </c>
      <c r="L126" s="45">
        <f t="shared" si="8"/>
        <v>777864.00937212759</v>
      </c>
      <c r="M126" s="45">
        <f t="shared" si="9"/>
        <v>147324.91883116894</v>
      </c>
      <c r="Q126" s="45">
        <f t="shared" si="10"/>
        <v>3121.1989664936636</v>
      </c>
      <c r="R126" s="45">
        <f t="shared" si="11"/>
        <v>6783.3744886301165</v>
      </c>
      <c r="S126" s="37"/>
      <c r="T126" s="56">
        <f t="shared" si="12"/>
        <v>1.0133434668204404</v>
      </c>
      <c r="U126" s="56">
        <f t="shared" si="13"/>
        <v>1.0140437444181765</v>
      </c>
    </row>
    <row r="127" spans="1:22">
      <c r="A127" s="22">
        <v>43632</v>
      </c>
      <c r="B127" s="5">
        <f>('Historical Pricing'!B123-'Historical Pricing'!B124)/'Historical Pricing'!B124</f>
        <v>2.166442551919899E-2</v>
      </c>
      <c r="C127" s="5">
        <f>('Historical Pricing'!C123-'Historical Pricing'!C124)/'Historical Pricing'!C124</f>
        <v>3.7791135681814615E-2</v>
      </c>
      <c r="D127" s="5">
        <f>('Historical Pricing'!D123-'Historical Pricing'!D124)/'Historical Pricing'!D124</f>
        <v>3.783783783783784E-2</v>
      </c>
      <c r="E127" s="5">
        <f>('Historical Pricing'!E123-'Historical Pricing'!E124)/'Historical Pricing'!E124</f>
        <v>3.6720155693460142E-3</v>
      </c>
      <c r="F127" s="5">
        <f>('Historical Pricing'!F123-'Historical Pricing'!F124)/'Historical Pricing'!F124</f>
        <v>3.0708022937679696E-2</v>
      </c>
      <c r="G127" s="5"/>
      <c r="H127" s="5">
        <f t="shared" si="14"/>
        <v>2.633468750917543E-2</v>
      </c>
      <c r="I127" s="5">
        <v>3.8500863680394286E-2</v>
      </c>
      <c r="J127">
        <f t="shared" si="15"/>
        <v>0</v>
      </c>
      <c r="L127" s="45">
        <f t="shared" si="8"/>
        <v>757904.82270450739</v>
      </c>
      <c r="M127" s="45">
        <f t="shared" si="9"/>
        <v>141863.06818181826</v>
      </c>
      <c r="Q127" s="45">
        <f t="shared" si="10"/>
        <v>3080.0997575748174</v>
      </c>
      <c r="R127" s="45">
        <f t="shared" si="11"/>
        <v>6689.4298455755325</v>
      </c>
      <c r="S127" s="37"/>
      <c r="T127" s="56">
        <f t="shared" si="12"/>
        <v>1.0263346875091754</v>
      </c>
      <c r="U127" s="56">
        <f t="shared" si="13"/>
        <v>1.0385008636803943</v>
      </c>
    </row>
    <row r="128" spans="1:22">
      <c r="A128" s="22">
        <v>43631</v>
      </c>
      <c r="B128" s="5">
        <f>('Historical Pricing'!B124-'Historical Pricing'!B125)/'Historical Pricing'!B125</f>
        <v>2.6632154155881702E-2</v>
      </c>
      <c r="C128" s="5">
        <f>('Historical Pricing'!C124-'Historical Pricing'!C125)/'Historical Pricing'!C125</f>
        <v>1.8721445801776253E-2</v>
      </c>
      <c r="D128" s="5">
        <f>('Historical Pricing'!D124-'Historical Pricing'!D125)/'Historical Pricing'!D125</f>
        <v>3.8800606434948599E-2</v>
      </c>
      <c r="E128" s="5">
        <f>('Historical Pricing'!E124-'Historical Pricing'!E125)/'Historical Pricing'!E125</f>
        <v>4.7261959698507779E-2</v>
      </c>
      <c r="F128" s="5">
        <f>('Historical Pricing'!F124-'Historical Pricing'!F125)/'Historical Pricing'!F125</f>
        <v>3.970880211780185E-3</v>
      </c>
      <c r="G128" s="5"/>
      <c r="H128" s="5">
        <f t="shared" si="14"/>
        <v>2.7077409260578902E-2</v>
      </c>
      <c r="I128" s="5">
        <v>3.4538828213280082E-2</v>
      </c>
      <c r="J128">
        <f t="shared" si="15"/>
        <v>0</v>
      </c>
      <c r="L128" s="45">
        <f t="shared" si="8"/>
        <v>737923.75907687785</v>
      </c>
      <c r="M128" s="45">
        <f t="shared" si="9"/>
        <v>137126.86688311695</v>
      </c>
      <c r="Q128" s="45">
        <f t="shared" si="10"/>
        <v>3001.0675806446243</v>
      </c>
      <c r="R128" s="45">
        <f t="shared" si="11"/>
        <v>6441.4292558876969</v>
      </c>
      <c r="S128" s="37"/>
      <c r="T128" s="56">
        <f t="shared" si="12"/>
        <v>1.027077409260579</v>
      </c>
      <c r="U128" s="56">
        <f t="shared" si="13"/>
        <v>1.0345388282132801</v>
      </c>
    </row>
    <row r="129" spans="1:21">
      <c r="A129" s="22">
        <v>43630</v>
      </c>
      <c r="B129" s="5">
        <f>('Historical Pricing'!B125-'Historical Pricing'!B126)/'Historical Pricing'!B126</f>
        <v>-2.9059208136580101E-3</v>
      </c>
      <c r="C129" s="5">
        <f>('Historical Pricing'!C125-'Historical Pricing'!C126)/'Historical Pricing'!C126</f>
        <v>-6.7971309265737996E-3</v>
      </c>
      <c r="D129" s="5">
        <f>('Historical Pricing'!D125-'Historical Pricing'!D126)/'Historical Pricing'!D126</f>
        <v>-1.5206812652068127E-2</v>
      </c>
      <c r="E129" s="5">
        <f>('Historical Pricing'!E125-'Historical Pricing'!E126)/'Historical Pricing'!E126</f>
        <v>-2.251625756493611E-2</v>
      </c>
      <c r="F129" s="5">
        <f>('Historical Pricing'!F125-'Historical Pricing'!F126)/'Historical Pricing'!F126</f>
        <v>-6.1525029103608984E-3</v>
      </c>
      <c r="G129" s="5"/>
      <c r="H129" s="5">
        <f t="shared" si="14"/>
        <v>-1.0715724973519388E-2</v>
      </c>
      <c r="I129" s="5">
        <v>3.020984070010713E-2</v>
      </c>
      <c r="J129">
        <f t="shared" si="15"/>
        <v>0</v>
      </c>
      <c r="L129" s="45">
        <f t="shared" si="8"/>
        <v>745916.79834102839</v>
      </c>
      <c r="M129" s="45">
        <f t="shared" si="9"/>
        <v>133105.76298701306</v>
      </c>
      <c r="Q129" s="45">
        <f t="shared" si="10"/>
        <v>2921.9487777510117</v>
      </c>
      <c r="R129" s="45">
        <f t="shared" si="11"/>
        <v>6226.3774739247719</v>
      </c>
      <c r="S129" s="37"/>
      <c r="T129" s="56">
        <f t="shared" si="12"/>
        <v>0.98928427502648064</v>
      </c>
      <c r="U129" s="56">
        <f t="shared" si="13"/>
        <v>1.0302098407001072</v>
      </c>
    </row>
    <row r="130" spans="1:21">
      <c r="A130" s="22">
        <v>43629</v>
      </c>
      <c r="B130" s="5">
        <f>('Historical Pricing'!B126-'Historical Pricing'!B127)/'Historical Pricing'!B127</f>
        <v>3.1798007693066496E-2</v>
      </c>
      <c r="C130" s="5">
        <f>('Historical Pricing'!C126-'Historical Pricing'!C127)/'Historical Pricing'!C127</f>
        <v>1.6380535343558988E-2</v>
      </c>
      <c r="D130" s="5">
        <f>('Historical Pricing'!D126-'Historical Pricing'!D127)/'Historical Pricing'!D127</f>
        <v>2.5344446334410606E-2</v>
      </c>
      <c r="E130" s="5">
        <f>('Historical Pricing'!E126-'Historical Pricing'!E127)/'Historical Pricing'!E127</f>
        <v>-3.2442262229496532E-2</v>
      </c>
      <c r="F130" s="5">
        <f>('Historical Pricing'!F126-'Historical Pricing'!F127)/'Historical Pricing'!F127</f>
        <v>8.1863795076435979E-3</v>
      </c>
      <c r="G130" s="5"/>
      <c r="H130" s="5">
        <f t="shared" si="14"/>
        <v>9.8534213298366313E-3</v>
      </c>
      <c r="I130" s="5">
        <v>2.114825260087656E-2</v>
      </c>
      <c r="J130">
        <f t="shared" si="15"/>
        <v>0</v>
      </c>
      <c r="L130" s="45">
        <f t="shared" si="8"/>
        <v>738638.68021436175</v>
      </c>
      <c r="M130" s="45">
        <f t="shared" si="9"/>
        <v>130349.10714285719</v>
      </c>
      <c r="Q130" s="45">
        <f t="shared" si="10"/>
        <v>2953.5987294175866</v>
      </c>
      <c r="R130" s="45">
        <f t="shared" si="11"/>
        <v>6043.7953783216308</v>
      </c>
      <c r="S130" s="37"/>
      <c r="T130" s="56">
        <f t="shared" si="12"/>
        <v>1.0098534213298367</v>
      </c>
      <c r="U130" s="56">
        <f t="shared" si="13"/>
        <v>1.0211482526008766</v>
      </c>
    </row>
    <row r="131" spans="1:21">
      <c r="A131" s="22">
        <v>43628</v>
      </c>
      <c r="B131" s="5">
        <f>('Historical Pricing'!B127-'Historical Pricing'!B128)/'Historical Pricing'!B128</f>
        <v>2.1006203174091694E-2</v>
      </c>
      <c r="C131" s="5">
        <f>('Historical Pricing'!C127-'Historical Pricing'!C128)/'Historical Pricing'!C128</f>
        <v>5.7763772903102707E-3</v>
      </c>
      <c r="D131" s="5">
        <f>('Historical Pricing'!D127-'Historical Pricing'!D128)/'Historical Pricing'!D128</f>
        <v>1.7538798823054411E-2</v>
      </c>
      <c r="E131" s="5">
        <f>('Historical Pricing'!E127-'Historical Pricing'!E128)/'Historical Pricing'!E128</f>
        <v>4.104350460035603E-2</v>
      </c>
      <c r="F131" s="5">
        <f>('Historical Pricing'!F127-'Historical Pricing'!F128)/'Historical Pricing'!F128</f>
        <v>1.7780777408796661E-2</v>
      </c>
      <c r="G131" s="5"/>
      <c r="H131" s="5">
        <f t="shared" si="14"/>
        <v>2.0629132259321815E-2</v>
      </c>
      <c r="I131" s="5">
        <v>1.6445146871453403E-2</v>
      </c>
      <c r="J131">
        <f t="shared" si="15"/>
        <v>1</v>
      </c>
      <c r="L131" s="45">
        <f t="shared" si="8"/>
        <v>723709.18766473955</v>
      </c>
      <c r="M131" s="45">
        <f t="shared" si="9"/>
        <v>128240.17857142862</v>
      </c>
      <c r="Q131" s="45">
        <f t="shared" si="10"/>
        <v>2924.7796432952687</v>
      </c>
      <c r="R131" s="45">
        <f t="shared" si="11"/>
        <v>5918.6267644565942</v>
      </c>
      <c r="S131" s="37"/>
      <c r="T131" s="56">
        <f t="shared" si="12"/>
        <v>1.0206291322593217</v>
      </c>
      <c r="U131" s="56">
        <f t="shared" si="13"/>
        <v>1.0164451468714535</v>
      </c>
    </row>
    <row r="132" spans="1:21">
      <c r="A132" s="22">
        <v>43627</v>
      </c>
      <c r="B132" s="5">
        <f>('Historical Pricing'!B128-'Historical Pricing'!B129)/'Historical Pricing'!B129</f>
        <v>3.3361776519802641E-2</v>
      </c>
      <c r="C132" s="5">
        <f>('Historical Pricing'!C128-'Historical Pricing'!C129)/'Historical Pricing'!C129</f>
        <v>8.7755228854734149E-4</v>
      </c>
      <c r="D132" s="5">
        <f>('Historical Pricing'!D128-'Historical Pricing'!D129)/'Historical Pricing'!D129</f>
        <v>1.9108654750705552E-2</v>
      </c>
      <c r="E132" s="5">
        <f>('Historical Pricing'!E128-'Historical Pricing'!E129)/'Historical Pricing'!E129</f>
        <v>8.7409420289855155E-2</v>
      </c>
      <c r="F132" s="5">
        <f>('Historical Pricing'!F128-'Historical Pricing'!F129)/'Historical Pricing'!F129</f>
        <v>8.5902579486994788E-3</v>
      </c>
      <c r="G132" s="5"/>
      <c r="H132" s="5">
        <f t="shared" si="14"/>
        <v>2.9869532359522034E-2</v>
      </c>
      <c r="I132" s="5">
        <v>1.1559905343871239E-2</v>
      </c>
      <c r="J132">
        <f t="shared" si="15"/>
        <v>1</v>
      </c>
      <c r="L132" s="45">
        <f t="shared" si="8"/>
        <v>702719.29106074048</v>
      </c>
      <c r="M132" s="45">
        <f t="shared" si="9"/>
        <v>126774.67532467537</v>
      </c>
      <c r="Q132" s="45">
        <f t="shared" si="10"/>
        <v>2865.6634921059062</v>
      </c>
      <c r="R132" s="45">
        <f t="shared" si="11"/>
        <v>5822.8688313124521</v>
      </c>
      <c r="S132" s="37"/>
      <c r="T132" s="56">
        <f t="shared" si="12"/>
        <v>1.0298695323595219</v>
      </c>
      <c r="U132" s="56">
        <f t="shared" si="13"/>
        <v>1.0115599053438713</v>
      </c>
    </row>
    <row r="133" spans="1:21">
      <c r="A133" s="22">
        <v>43626</v>
      </c>
      <c r="B133" s="5">
        <f>('Historical Pricing'!B129-'Historical Pricing'!B130)/'Historical Pricing'!B130</f>
        <v>-2.2420703546214688E-2</v>
      </c>
      <c r="C133" s="5">
        <f>('Historical Pricing'!C129-'Historical Pricing'!C130)/'Historical Pricing'!C130</f>
        <v>-6.3295445953779079E-3</v>
      </c>
      <c r="D133" s="5">
        <f>('Historical Pricing'!D129-'Historical Pricing'!D130)/'Historical Pricing'!D130</f>
        <v>-1.9950710010564008E-3</v>
      </c>
      <c r="E133" s="5">
        <f>('Historical Pricing'!E129-'Historical Pricing'!E130)/'Historical Pricing'!E130</f>
        <v>4.825205006473892E-2</v>
      </c>
      <c r="F133" s="5">
        <f>('Historical Pricing'!F129-'Historical Pricing'!F130)/'Historical Pricing'!F130</f>
        <v>3.166584077641553E-3</v>
      </c>
      <c r="G133" s="5"/>
      <c r="H133" s="5">
        <f t="shared" si="14"/>
        <v>4.1346629999462958E-3</v>
      </c>
      <c r="I133" s="5">
        <v>3.8208929899306394E-3</v>
      </c>
      <c r="J133">
        <f t="shared" si="15"/>
        <v>1</v>
      </c>
      <c r="L133" s="45">
        <f t="shared" si="8"/>
        <v>699825.74743640539</v>
      </c>
      <c r="M133" s="45">
        <f t="shared" si="9"/>
        <v>126292.12662337668</v>
      </c>
      <c r="Q133" s="45">
        <f t="shared" si="10"/>
        <v>2782.55002411851</v>
      </c>
      <c r="R133" s="45">
        <f t="shared" si="11"/>
        <v>5756.3262447941888</v>
      </c>
      <c r="S133" s="37"/>
      <c r="T133" s="56">
        <f t="shared" si="12"/>
        <v>1.0041346629999464</v>
      </c>
      <c r="U133" s="56">
        <f t="shared" si="13"/>
        <v>1.0038208929899306</v>
      </c>
    </row>
    <row r="134" spans="1:21">
      <c r="A134" s="22">
        <v>43625</v>
      </c>
      <c r="B134" s="5">
        <f>('Historical Pricing'!B130-'Historical Pricing'!B131)/'Historical Pricing'!B131</f>
        <v>-2.406528602346962E-2</v>
      </c>
      <c r="C134" s="5">
        <f>('Historical Pricing'!C130-'Historical Pricing'!C131)/'Historical Pricing'!C131</f>
        <v>-4.7073543856615621E-2</v>
      </c>
      <c r="D134" s="5">
        <f>('Historical Pricing'!D130-'Historical Pricing'!D131)/'Historical Pricing'!D131</f>
        <v>-2.6449585832619225E-2</v>
      </c>
      <c r="E134" s="5">
        <f>('Historical Pricing'!E130-'Historical Pricing'!E131)/'Historical Pricing'!E131</f>
        <v>-9.6597709010086807E-3</v>
      </c>
      <c r="F134" s="5">
        <f>('Historical Pricing'!F130-'Historical Pricing'!F131)/'Historical Pricing'!F131</f>
        <v>-4.3590336377297381E-2</v>
      </c>
      <c r="G134" s="5"/>
      <c r="H134" s="5">
        <f t="shared" si="14"/>
        <v>-3.0167704598202102E-2</v>
      </c>
      <c r="I134" s="5">
        <v>-2.2326180527192152E-2</v>
      </c>
      <c r="J134">
        <f t="shared" si="15"/>
        <v>0</v>
      </c>
      <c r="L134" s="45">
        <f t="shared" si="8"/>
        <v>721594.60017411585</v>
      </c>
      <c r="M134" s="45">
        <f t="shared" si="9"/>
        <v>129176.13636363641</v>
      </c>
      <c r="Q134" s="45">
        <f t="shared" si="10"/>
        <v>2771.0924905284928</v>
      </c>
      <c r="R134" s="45">
        <f t="shared" si="11"/>
        <v>5734.4156562120197</v>
      </c>
      <c r="S134" s="37"/>
      <c r="T134" s="56">
        <f t="shared" si="12"/>
        <v>0.96983229540179794</v>
      </c>
      <c r="U134" s="56">
        <f t="shared" si="13"/>
        <v>0.97767381947280785</v>
      </c>
    </row>
    <row r="135" spans="1:21">
      <c r="A135" s="22">
        <v>43624</v>
      </c>
      <c r="B135" s="5">
        <f>('Historical Pricing'!B131-'Historical Pricing'!B132)/'Historical Pricing'!B132</f>
        <v>-1.1912088784768861E-4</v>
      </c>
      <c r="C135" s="5">
        <f>('Historical Pricing'!C131-'Historical Pricing'!C132)/'Historical Pricing'!C132</f>
        <v>-1.6243903072886656E-2</v>
      </c>
      <c r="D135" s="5">
        <f>('Historical Pricing'!D131-'Historical Pricing'!D132)/'Historical Pricing'!D132</f>
        <v>-7.9913237056901854E-4</v>
      </c>
      <c r="E135" s="5">
        <f>('Historical Pricing'!E131-'Historical Pricing'!E132)/'Historical Pricing'!E132</f>
        <v>1.6201190114233422E-2</v>
      </c>
      <c r="F135" s="5">
        <f>('Historical Pricing'!F131-'Historical Pricing'!F132)/'Historical Pricing'!F132</f>
        <v>9.4221288760538216E-3</v>
      </c>
      <c r="G135" s="5"/>
      <c r="H135" s="5">
        <f t="shared" si="14"/>
        <v>1.692232531796776E-3</v>
      </c>
      <c r="I135" s="5">
        <v>-1.2567139945431314E-6</v>
      </c>
      <c r="J135">
        <f t="shared" si="15"/>
        <v>1</v>
      </c>
      <c r="L135" s="45">
        <f t="shared" ref="L135:L198" si="16">(1+H136)*L136</f>
        <v>720375.55722107517</v>
      </c>
      <c r="M135" s="45">
        <f t="shared" ref="M135:M198" si="17">(1+I136)*M136</f>
        <v>129176.29870129876</v>
      </c>
      <c r="Q135" s="45">
        <f t="shared" ref="Q135:Q198" si="18">Q136*(1+H135)</f>
        <v>2857.290382746472</v>
      </c>
      <c r="R135" s="45">
        <f t="shared" ref="R135:R198" si="19">R136*(1+I135)</f>
        <v>5865.3668963992459</v>
      </c>
      <c r="S135" s="37"/>
      <c r="T135" s="56">
        <f t="shared" ref="T135:T198" si="20">1+H135</f>
        <v>1.0016922325317967</v>
      </c>
      <c r="U135" s="56">
        <f t="shared" ref="U135:U198" si="21">1+I135</f>
        <v>0.99999874328600546</v>
      </c>
    </row>
    <row r="136" spans="1:21">
      <c r="A136" s="22">
        <v>43623</v>
      </c>
      <c r="B136" s="5">
        <f>('Historical Pricing'!B132-'Historical Pricing'!B133)/'Historical Pricing'!B133</f>
        <v>1.3725924286030538E-2</v>
      </c>
      <c r="C136" s="5">
        <f>('Historical Pricing'!C132-'Historical Pricing'!C133)/'Historical Pricing'!C133</f>
        <v>3.8089597190338852E-2</v>
      </c>
      <c r="D136" s="5">
        <f>('Historical Pricing'!D132-'Historical Pricing'!D133)/'Historical Pricing'!D133</f>
        <v>2.6183223992502336E-2</v>
      </c>
      <c r="E136" s="5">
        <f>('Historical Pricing'!E132-'Historical Pricing'!E133)/'Historical Pricing'!E133</f>
        <v>7.8764876768812678E-2</v>
      </c>
      <c r="F136" s="5">
        <f>('Historical Pricing'!F132-'Historical Pricing'!F133)/'Historical Pricing'!F133</f>
        <v>4.5739073138589964E-2</v>
      </c>
      <c r="G136" s="5"/>
      <c r="H136" s="5">
        <f t="shared" ref="H136:H199" si="22">SUMPRODUCT($B$3:$F$3,B136:F136)</f>
        <v>4.0500539075254874E-2</v>
      </c>
      <c r="I136" s="5">
        <v>2.6159969720436261E-2</v>
      </c>
      <c r="J136">
        <f t="shared" ref="J136:J199" si="23">IF(I136&gt;H136,0,1)</f>
        <v>1</v>
      </c>
      <c r="L136" s="45">
        <f t="shared" si="16"/>
        <v>692335.59250368981</v>
      </c>
      <c r="M136" s="45">
        <f t="shared" si="17"/>
        <v>125883.19805194811</v>
      </c>
      <c r="Q136" s="45">
        <f t="shared" si="18"/>
        <v>2852.463351467361</v>
      </c>
      <c r="R136" s="45">
        <f t="shared" si="19"/>
        <v>5865.3742674971709</v>
      </c>
      <c r="S136" s="37"/>
      <c r="T136" s="56">
        <f t="shared" si="20"/>
        <v>1.0405005390752549</v>
      </c>
      <c r="U136" s="56">
        <f t="shared" si="21"/>
        <v>1.0261599697204362</v>
      </c>
    </row>
    <row r="137" spans="1:21">
      <c r="A137" s="22">
        <v>43622</v>
      </c>
      <c r="B137" s="5">
        <f>('Historical Pricing'!B133-'Historical Pricing'!B134)/'Historical Pricing'!B134</f>
        <v>1.4765950494240704E-2</v>
      </c>
      <c r="C137" s="5">
        <f>('Historical Pricing'!C133-'Historical Pricing'!C134)/'Historical Pricing'!C134</f>
        <v>1.9537535397483336E-2</v>
      </c>
      <c r="D137" s="5">
        <f>('Historical Pricing'!D133-'Historical Pricing'!D134)/'Historical Pricing'!D134</f>
        <v>4.2943702570738852E-3</v>
      </c>
      <c r="E137" s="5">
        <f>('Historical Pricing'!E133-'Historical Pricing'!E134)/'Historical Pricing'!E134</f>
        <v>3.5717752111035686E-2</v>
      </c>
      <c r="F137" s="5">
        <f>('Historical Pricing'!F133-'Historical Pricing'!F134)/'Historical Pricing'!F134</f>
        <v>-7.9109039736101599E-3</v>
      </c>
      <c r="G137" s="5"/>
      <c r="H137" s="5">
        <f t="shared" si="22"/>
        <v>1.3280940857244692E-2</v>
      </c>
      <c r="I137" s="5">
        <v>-3.9632587736311391E-3</v>
      </c>
      <c r="J137">
        <f t="shared" si="23"/>
        <v>1</v>
      </c>
      <c r="L137" s="45">
        <f t="shared" si="16"/>
        <v>683261.24038015329</v>
      </c>
      <c r="M137" s="45">
        <f t="shared" si="17"/>
        <v>126384.09090909097</v>
      </c>
      <c r="Q137" s="45">
        <f t="shared" si="18"/>
        <v>2741.4338045441941</v>
      </c>
      <c r="R137" s="45">
        <f t="shared" si="19"/>
        <v>5715.8478605388545</v>
      </c>
      <c r="S137" s="37"/>
      <c r="T137" s="56">
        <f t="shared" si="20"/>
        <v>1.0132809408572447</v>
      </c>
      <c r="U137" s="56">
        <f t="shared" si="21"/>
        <v>0.99603674122636887</v>
      </c>
    </row>
    <row r="138" spans="1:21">
      <c r="A138" s="22">
        <v>43621</v>
      </c>
      <c r="B138" s="5">
        <f>('Historical Pricing'!B134-'Historical Pricing'!B135)/'Historical Pricing'!B135</f>
        <v>-3.0454239436061931E-2</v>
      </c>
      <c r="C138" s="5">
        <f>('Historical Pricing'!C134-'Historical Pricing'!C135)/'Historical Pricing'!C135</f>
        <v>-2.0407638381987798E-2</v>
      </c>
      <c r="D138" s="5">
        <f>('Historical Pricing'!D134-'Historical Pricing'!D135)/'Historical Pricing'!D135</f>
        <v>-5.9064327485379587E-3</v>
      </c>
      <c r="E138" s="5">
        <f>('Historical Pricing'!E134-'Historical Pricing'!E135)/'Historical Pricing'!E135</f>
        <v>-2.903319461918236E-3</v>
      </c>
      <c r="F138" s="5">
        <f>('Historical Pricing'!F134-'Historical Pricing'!F135)/'Historical Pricing'!F135</f>
        <v>-1.773505035731705E-2</v>
      </c>
      <c r="G138" s="5"/>
      <c r="H138" s="5">
        <f t="shared" si="22"/>
        <v>-1.5481336077164596E-2</v>
      </c>
      <c r="I138" s="5">
        <v>-1.2992314655401873E-2</v>
      </c>
      <c r="J138">
        <f t="shared" si="23"/>
        <v>0</v>
      </c>
      <c r="L138" s="45">
        <f t="shared" si="16"/>
        <v>694005.37076431292</v>
      </c>
      <c r="M138" s="45">
        <f t="shared" si="17"/>
        <v>128047.72727272732</v>
      </c>
      <c r="Q138" s="45">
        <f t="shared" si="18"/>
        <v>2705.5021899700555</v>
      </c>
      <c r="R138" s="45">
        <f t="shared" si="19"/>
        <v>5738.5913831865528</v>
      </c>
      <c r="S138" s="37"/>
      <c r="T138" s="56">
        <f t="shared" si="20"/>
        <v>0.98451866392283538</v>
      </c>
      <c r="U138" s="56">
        <f t="shared" si="21"/>
        <v>0.98700768534459815</v>
      </c>
    </row>
    <row r="139" spans="1:21">
      <c r="A139" s="22">
        <v>43620</v>
      </c>
      <c r="B139" s="5">
        <f>('Historical Pricing'!B135-'Historical Pricing'!B136)/'Historical Pricing'!B136</f>
        <v>-6.5504607527478595E-2</v>
      </c>
      <c r="C139" s="5">
        <f>('Historical Pricing'!C135-'Historical Pricing'!C136)/'Historical Pricing'!C136</f>
        <v>-7.6899770272959106E-2</v>
      </c>
      <c r="D139" s="5">
        <f>('Historical Pricing'!D135-'Historical Pricing'!D136)/'Historical Pricing'!D136</f>
        <v>-7.6972902947209279E-2</v>
      </c>
      <c r="E139" s="5">
        <f>('Historical Pricing'!E135-'Historical Pricing'!E136)/'Historical Pricing'!E136</f>
        <v>-7.0648019067320142E-2</v>
      </c>
      <c r="F139" s="5">
        <f>('Historical Pricing'!F135-'Historical Pricing'!F136)/'Historical Pricing'!F136</f>
        <v>-9.2709766162310761E-2</v>
      </c>
      <c r="G139" s="5"/>
      <c r="H139" s="5">
        <f t="shared" si="22"/>
        <v>-7.6547013195455579E-2</v>
      </c>
      <c r="I139" s="5">
        <v>-6.9166358365063477E-2</v>
      </c>
      <c r="J139">
        <f t="shared" si="23"/>
        <v>0</v>
      </c>
      <c r="L139" s="45">
        <f t="shared" si="16"/>
        <v>751532.97534485557</v>
      </c>
      <c r="M139" s="45">
        <f t="shared" si="17"/>
        <v>137562.41883116891</v>
      </c>
      <c r="Q139" s="45">
        <f t="shared" si="18"/>
        <v>2748.0456075763204</v>
      </c>
      <c r="R139" s="45">
        <f t="shared" si="19"/>
        <v>5814.1303947223205</v>
      </c>
      <c r="S139" s="37"/>
      <c r="T139" s="56">
        <f t="shared" si="20"/>
        <v>0.92345298680454446</v>
      </c>
      <c r="U139" s="56">
        <f t="shared" si="21"/>
        <v>0.93083364163493654</v>
      </c>
    </row>
    <row r="140" spans="1:21">
      <c r="A140" s="22">
        <v>43619</v>
      </c>
      <c r="B140" s="5">
        <f>('Historical Pricing'!B136-'Historical Pricing'!B137)/'Historical Pricing'!B137</f>
        <v>3.9010254123941577E-3</v>
      </c>
      <c r="C140" s="5">
        <f>('Historical Pricing'!C136-'Historical Pricing'!C137)/'Historical Pricing'!C137</f>
        <v>1.0122604103857168E-2</v>
      </c>
      <c r="D140" s="5">
        <f>('Historical Pricing'!D136-'Historical Pricing'!D137)/'Historical Pricing'!D137</f>
        <v>-2.0047606453319336E-2</v>
      </c>
      <c r="E140" s="5">
        <f>('Historical Pricing'!E136-'Historical Pricing'!E137)/'Historical Pricing'!E137</f>
        <v>-2.5376928471248214E-2</v>
      </c>
      <c r="F140" s="5">
        <f>('Historical Pricing'!F136-'Historical Pricing'!F137)/'Historical Pricing'!F137</f>
        <v>-2.4053191825389394E-2</v>
      </c>
      <c r="G140" s="5"/>
      <c r="H140" s="5">
        <f t="shared" si="22"/>
        <v>-1.1090819446741125E-2</v>
      </c>
      <c r="I140" s="5">
        <v>-2.4342939252320221E-2</v>
      </c>
      <c r="J140">
        <f t="shared" si="23"/>
        <v>1</v>
      </c>
      <c r="L140" s="45">
        <f t="shared" si="16"/>
        <v>759961.57192554337</v>
      </c>
      <c r="M140" s="45">
        <f t="shared" si="17"/>
        <v>140994.64285714293</v>
      </c>
      <c r="Q140" s="45">
        <f t="shared" si="18"/>
        <v>2975.8370451380265</v>
      </c>
      <c r="R140" s="45">
        <f t="shared" si="19"/>
        <v>6246.1541296576424</v>
      </c>
      <c r="S140" s="37"/>
      <c r="T140" s="56">
        <f t="shared" si="20"/>
        <v>0.98890918055325883</v>
      </c>
      <c r="U140" s="56">
        <f t="shared" si="21"/>
        <v>0.97565706074767977</v>
      </c>
    </row>
    <row r="141" spans="1:21">
      <c r="A141" s="22">
        <v>43618</v>
      </c>
      <c r="B141" s="5">
        <f>('Historical Pricing'!B137-'Historical Pricing'!B138)/'Historical Pricing'!B138</f>
        <v>-6.7713426446983759E-3</v>
      </c>
      <c r="C141" s="5">
        <f>('Historical Pricing'!C137-'Historical Pricing'!C138)/'Historical Pricing'!C138</f>
        <v>1.2300236756436796E-2</v>
      </c>
      <c r="D141" s="5">
        <f>('Historical Pricing'!D137-'Historical Pricing'!D138)/'Historical Pricing'!D138</f>
        <v>2.0402655583742806E-2</v>
      </c>
      <c r="E141" s="5">
        <f>('Historical Pricing'!E137-'Historical Pricing'!E138)/'Historical Pricing'!E138</f>
        <v>3.8277090941087424E-3</v>
      </c>
      <c r="F141" s="5">
        <f>('Historical Pricing'!F137-'Historical Pricing'!F138)/'Historical Pricing'!F138</f>
        <v>-6.4231988367104602E-3</v>
      </c>
      <c r="G141" s="5"/>
      <c r="H141" s="5">
        <f t="shared" si="22"/>
        <v>4.6672119905759009E-3</v>
      </c>
      <c r="I141" s="5">
        <v>1.5394705614835443E-2</v>
      </c>
      <c r="J141">
        <f t="shared" si="23"/>
        <v>0</v>
      </c>
      <c r="L141" s="45">
        <f t="shared" si="16"/>
        <v>756431.14740433276</v>
      </c>
      <c r="M141" s="45">
        <f t="shared" si="17"/>
        <v>138856.9805194806</v>
      </c>
      <c r="Q141" s="45">
        <f t="shared" si="18"/>
        <v>3009.2116684296061</v>
      </c>
      <c r="R141" s="45">
        <f t="shared" si="19"/>
        <v>6401.9975675377145</v>
      </c>
      <c r="S141" s="37"/>
      <c r="T141" s="56">
        <f t="shared" si="20"/>
        <v>1.004667211990576</v>
      </c>
      <c r="U141" s="56">
        <f t="shared" si="21"/>
        <v>1.0153947056148354</v>
      </c>
    </row>
    <row r="142" spans="1:21">
      <c r="A142" s="22">
        <v>43617</v>
      </c>
      <c r="B142" s="5">
        <f>('Historical Pricing'!B138-'Historical Pricing'!B139)/'Historical Pricing'!B139</f>
        <v>3.2991537699168912E-2</v>
      </c>
      <c r="C142" s="5">
        <f>('Historical Pricing'!C138-'Historical Pricing'!C139)/'Historical Pricing'!C139</f>
        <v>1.3971316543684555E-2</v>
      </c>
      <c r="D142" s="5">
        <f>('Historical Pricing'!D138-'Historical Pricing'!D139)/'Historical Pricing'!D139</f>
        <v>1.2515028964914155E-2</v>
      </c>
      <c r="E142" s="5">
        <f>('Historical Pricing'!E138-'Historical Pricing'!E139)/'Historical Pricing'!E139</f>
        <v>3.060669266346254E-2</v>
      </c>
      <c r="F142" s="5">
        <f>('Historical Pricing'!F138-'Historical Pricing'!F139)/'Historical Pricing'!F139</f>
        <v>2.1342294069566791E-2</v>
      </c>
      <c r="G142" s="5"/>
      <c r="H142" s="5">
        <f t="shared" si="22"/>
        <v>2.2285373988159395E-2</v>
      </c>
      <c r="I142" s="5">
        <v>2.0762911855630495E-2</v>
      </c>
      <c r="J142">
        <f t="shared" si="23"/>
        <v>1</v>
      </c>
      <c r="L142" s="45">
        <f t="shared" si="16"/>
        <v>739941.27926659945</v>
      </c>
      <c r="M142" s="45">
        <f t="shared" si="17"/>
        <v>136032.54870129877</v>
      </c>
      <c r="Q142" s="45">
        <f t="shared" si="18"/>
        <v>2995.2322843973066</v>
      </c>
      <c r="R142" s="45">
        <f t="shared" si="19"/>
        <v>6304.9349500608414</v>
      </c>
      <c r="S142" s="37"/>
      <c r="T142" s="56">
        <f t="shared" si="20"/>
        <v>1.0222853739881594</v>
      </c>
      <c r="U142" s="56">
        <f t="shared" si="21"/>
        <v>1.0207629118556305</v>
      </c>
    </row>
    <row r="143" spans="1:21">
      <c r="A143" s="22">
        <v>43616</v>
      </c>
      <c r="B143" s="5">
        <f>('Historical Pricing'!B139-'Historical Pricing'!B140)/'Historical Pricing'!B140</f>
        <v>-5.7602155365963068E-2</v>
      </c>
      <c r="C143" s="5">
        <f>('Historical Pricing'!C139-'Historical Pricing'!C140)/'Historical Pricing'!C140</f>
        <v>-3.4003861244317118E-2</v>
      </c>
      <c r="D143" s="5">
        <f>('Historical Pricing'!D139-'Historical Pricing'!D140)/'Historical Pricing'!D140</f>
        <v>-2.7943051423714508E-2</v>
      </c>
      <c r="E143" s="5">
        <f>('Historical Pricing'!E139-'Historical Pricing'!E140)/'Historical Pricing'!E140</f>
        <v>-1.9996445076430856E-2</v>
      </c>
      <c r="F143" s="5">
        <f>('Historical Pricing'!F139-'Historical Pricing'!F140)/'Historical Pricing'!F140</f>
        <v>-5.2662904271488674E-3</v>
      </c>
      <c r="G143" s="5"/>
      <c r="H143" s="5">
        <f t="shared" si="22"/>
        <v>-2.8962360707514883E-2</v>
      </c>
      <c r="I143" s="5">
        <v>-2.7300143125949826E-2</v>
      </c>
      <c r="J143">
        <f t="shared" si="23"/>
        <v>0</v>
      </c>
      <c r="L143" s="45">
        <f t="shared" si="16"/>
        <v>762010.91422752012</v>
      </c>
      <c r="M143" s="45">
        <f t="shared" si="17"/>
        <v>139850.48701298711</v>
      </c>
      <c r="Q143" s="45">
        <f t="shared" si="18"/>
        <v>2929.9375307623236</v>
      </c>
      <c r="R143" s="45">
        <f t="shared" si="19"/>
        <v>6176.6889028121022</v>
      </c>
      <c r="S143" s="37"/>
      <c r="T143" s="56">
        <f t="shared" si="20"/>
        <v>0.9710376392924851</v>
      </c>
      <c r="U143" s="56">
        <f t="shared" si="21"/>
        <v>0.97269985687405014</v>
      </c>
    </row>
    <row r="144" spans="1:21">
      <c r="A144" s="22">
        <v>43615</v>
      </c>
      <c r="B144" s="5">
        <f>('Historical Pricing'!B140-'Historical Pricing'!B141)/'Historical Pricing'!B141</f>
        <v>2.054844740990585E-2</v>
      </c>
      <c r="C144" s="5">
        <f>('Historical Pricing'!C140-'Historical Pricing'!C141)/'Historical Pricing'!C141</f>
        <v>6.3172935912059183E-3</v>
      </c>
      <c r="D144" s="5">
        <f>('Historical Pricing'!D140-'Historical Pricing'!D141)/'Historical Pricing'!D141</f>
        <v>8.5186177337263965E-3</v>
      </c>
      <c r="E144" s="5">
        <f>('Historical Pricing'!E140-'Historical Pricing'!E141)/'Historical Pricing'!E141</f>
        <v>-1.4452132784444299E-2</v>
      </c>
      <c r="F144" s="5">
        <f>('Historical Pricing'!F140-'Historical Pricing'!F141)/'Historical Pricing'!F141</f>
        <v>3.9203883387913689E-2</v>
      </c>
      <c r="G144" s="5"/>
      <c r="H144" s="5">
        <f t="shared" si="22"/>
        <v>1.2027221867661511E-2</v>
      </c>
      <c r="I144" s="5">
        <v>-5.2208476568255612E-4</v>
      </c>
      <c r="J144">
        <f t="shared" si="23"/>
        <v>1</v>
      </c>
      <c r="L144" s="45">
        <f t="shared" si="16"/>
        <v>752954.9578925902</v>
      </c>
      <c r="M144" s="45">
        <f t="shared" si="17"/>
        <v>139923.53896103907</v>
      </c>
      <c r="Q144" s="45">
        <f t="shared" si="18"/>
        <v>3017.3264271167973</v>
      </c>
      <c r="R144" s="45">
        <f t="shared" si="19"/>
        <v>6350.0460693620616</v>
      </c>
      <c r="S144" s="37"/>
      <c r="T144" s="56">
        <f t="shared" si="20"/>
        <v>1.0120272218676616</v>
      </c>
      <c r="U144" s="56">
        <f t="shared" si="21"/>
        <v>0.99947791523431739</v>
      </c>
    </row>
    <row r="145" spans="1:21">
      <c r="A145" s="22">
        <v>43614</v>
      </c>
      <c r="B145" s="5">
        <f>('Historical Pricing'!B141-'Historical Pricing'!B142)/'Historical Pricing'!B142</f>
        <v>-2.5049825382604169E-3</v>
      </c>
      <c r="C145" s="5">
        <f>('Historical Pricing'!C141-'Historical Pricing'!C142)/'Historical Pricing'!C142</f>
        <v>3.0666081462279358E-3</v>
      </c>
      <c r="D145" s="5">
        <f>('Historical Pricing'!D141-'Historical Pricing'!D142)/'Historical Pricing'!D142</f>
        <v>-3.8827952005767656E-2</v>
      </c>
      <c r="E145" s="5">
        <f>('Historical Pricing'!E141-'Historical Pricing'!E142)/'Historical Pricing'!E142</f>
        <v>-1.1001386001385968E-2</v>
      </c>
      <c r="F145" s="5">
        <f>('Historical Pricing'!F141-'Historical Pricing'!F142)/'Historical Pricing'!F142</f>
        <v>9.8205422768488648E-3</v>
      </c>
      <c r="G145" s="5"/>
      <c r="H145" s="5">
        <f t="shared" si="22"/>
        <v>-7.8894340244674496E-3</v>
      </c>
      <c r="I145" s="5">
        <v>-1.1647920448303681E-2</v>
      </c>
      <c r="J145">
        <f t="shared" si="23"/>
        <v>1</v>
      </c>
      <c r="L145" s="45">
        <f t="shared" si="16"/>
        <v>758942.58534805244</v>
      </c>
      <c r="M145" s="45">
        <f t="shared" si="17"/>
        <v>141572.56493506502</v>
      </c>
      <c r="Q145" s="45">
        <f t="shared" si="18"/>
        <v>2981.4676541490899</v>
      </c>
      <c r="R145" s="45">
        <f t="shared" si="19"/>
        <v>6353.3630634283281</v>
      </c>
      <c r="S145" s="37"/>
      <c r="T145" s="56">
        <f t="shared" si="20"/>
        <v>0.9921105659755326</v>
      </c>
      <c r="U145" s="56">
        <f t="shared" si="21"/>
        <v>0.98835207955169635</v>
      </c>
    </row>
    <row r="146" spans="1:21">
      <c r="A146" s="22">
        <v>43613</v>
      </c>
      <c r="B146" s="5">
        <f>('Historical Pricing'!B142-'Historical Pricing'!B143)/'Historical Pricing'!B143</f>
        <v>2.3091725465041527E-3</v>
      </c>
      <c r="C146" s="5">
        <f>('Historical Pricing'!C142-'Historical Pricing'!C143)/'Historical Pricing'!C143</f>
        <v>3.2467739365939156E-2</v>
      </c>
      <c r="D146" s="5">
        <f>('Historical Pricing'!D142-'Historical Pricing'!D143)/'Historical Pricing'!D143</f>
        <v>1.7713956291598949E-2</v>
      </c>
      <c r="E146" s="5">
        <f>('Historical Pricing'!E142-'Historical Pricing'!E143)/'Historical Pricing'!E143</f>
        <v>-4.0548701578811052E-3</v>
      </c>
      <c r="F146" s="5">
        <f>('Historical Pricing'!F142-'Historical Pricing'!F143)/'Historical Pricing'!F143</f>
        <v>-1.1073977256433066E-2</v>
      </c>
      <c r="G146" s="5"/>
      <c r="H146" s="5">
        <f t="shared" si="22"/>
        <v>7.472404157945616E-3</v>
      </c>
      <c r="I146" s="5">
        <v>-7.63148566756608E-3</v>
      </c>
      <c r="J146">
        <f t="shared" si="23"/>
        <v>1</v>
      </c>
      <c r="L146" s="45">
        <f t="shared" si="16"/>
        <v>753313.52225213882</v>
      </c>
      <c r="M146" s="45">
        <f t="shared" si="17"/>
        <v>142661.28246753258</v>
      </c>
      <c r="Q146" s="45">
        <f t="shared" si="18"/>
        <v>3005.1767982305901</v>
      </c>
      <c r="R146" s="45">
        <f t="shared" si="19"/>
        <v>6428.2386761508424</v>
      </c>
      <c r="S146" s="37"/>
      <c r="T146" s="56">
        <f t="shared" si="20"/>
        <v>1.0074724041579457</v>
      </c>
      <c r="U146" s="56">
        <f t="shared" si="21"/>
        <v>0.99236851433243389</v>
      </c>
    </row>
    <row r="147" spans="1:21">
      <c r="A147" s="22">
        <v>43612</v>
      </c>
      <c r="B147" s="5">
        <f>('Historical Pricing'!B143-'Historical Pricing'!B144)/'Historical Pricing'!B144</f>
        <v>4.7534028297721194E-2</v>
      </c>
      <c r="C147" s="5">
        <f>('Historical Pricing'!C143-'Historical Pricing'!C144)/'Historical Pricing'!C144</f>
        <v>7.3595031584708676E-2</v>
      </c>
      <c r="D147" s="5">
        <f>('Historical Pricing'!D143-'Historical Pricing'!D144)/'Historical Pricing'!D144</f>
        <v>7.3232465268012886E-2</v>
      </c>
      <c r="E147" s="5">
        <f>('Historical Pricing'!E143-'Historical Pricing'!E144)/'Historical Pricing'!E144</f>
        <v>9.1379878536792039E-2</v>
      </c>
      <c r="F147" s="5">
        <f>('Historical Pricing'!F143-'Historical Pricing'!F144)/'Historical Pricing'!F144</f>
        <v>7.8884737130209159E-2</v>
      </c>
      <c r="G147" s="5"/>
      <c r="H147" s="5">
        <f t="shared" si="22"/>
        <v>7.2925228163488787E-2</v>
      </c>
      <c r="I147" s="5">
        <v>5.8010412835393779E-2</v>
      </c>
      <c r="J147">
        <f t="shared" si="23"/>
        <v>1</v>
      </c>
      <c r="L147" s="45">
        <f t="shared" si="16"/>
        <v>702111.85502793628</v>
      </c>
      <c r="M147" s="45">
        <f t="shared" si="17"/>
        <v>134839.20454545465</v>
      </c>
      <c r="Q147" s="45">
        <f t="shared" si="18"/>
        <v>2982.8874575898117</v>
      </c>
      <c r="R147" s="45">
        <f t="shared" si="19"/>
        <v>6477.6729443850982</v>
      </c>
      <c r="S147" s="37"/>
      <c r="T147" s="56">
        <f t="shared" si="20"/>
        <v>1.0729252281634887</v>
      </c>
      <c r="U147" s="56">
        <f t="shared" si="21"/>
        <v>1.0580104128353938</v>
      </c>
    </row>
    <row r="148" spans="1:21">
      <c r="A148" s="22">
        <v>43611</v>
      </c>
      <c r="B148" s="5">
        <f>('Historical Pricing'!B144-'Historical Pricing'!B145)/'Historical Pricing'!B145</f>
        <v>2.7295138546494378E-2</v>
      </c>
      <c r="C148" s="5">
        <f>('Historical Pricing'!C144-'Historical Pricing'!C145)/'Historical Pricing'!C145</f>
        <v>1.5735872074618015E-2</v>
      </c>
      <c r="D148" s="5">
        <f>('Historical Pricing'!D144-'Historical Pricing'!D145)/'Historical Pricing'!D145</f>
        <v>2.6501154734411107E-2</v>
      </c>
      <c r="E148" s="5">
        <f>('Historical Pricing'!E144-'Historical Pricing'!E145)/'Historical Pricing'!E145</f>
        <v>4.7231671843415736E-2</v>
      </c>
      <c r="F148" s="5">
        <f>('Historical Pricing'!F144-'Historical Pricing'!F145)/'Historical Pricing'!F145</f>
        <v>-7.3942830144107649E-3</v>
      </c>
      <c r="G148" s="5"/>
      <c r="H148" s="5">
        <f t="shared" si="22"/>
        <v>2.1873910836905694E-2</v>
      </c>
      <c r="I148" s="5">
        <v>3.2845247206680618E-2</v>
      </c>
      <c r="J148">
        <f t="shared" si="23"/>
        <v>0</v>
      </c>
      <c r="L148" s="45">
        <f t="shared" si="16"/>
        <v>687082.66996748443</v>
      </c>
      <c r="M148" s="45">
        <f t="shared" si="17"/>
        <v>130551.21753246759</v>
      </c>
      <c r="Q148" s="45">
        <f t="shared" si="18"/>
        <v>2780.1447661880215</v>
      </c>
      <c r="R148" s="45">
        <f t="shared" si="19"/>
        <v>6122.5039619651652</v>
      </c>
      <c r="S148" s="37"/>
      <c r="T148" s="56">
        <f t="shared" si="20"/>
        <v>1.0218739108369057</v>
      </c>
      <c r="U148" s="56">
        <f t="shared" si="21"/>
        <v>1.0328452472066807</v>
      </c>
    </row>
    <row r="149" spans="1:21">
      <c r="A149" s="22">
        <v>43610</v>
      </c>
      <c r="B149" s="5">
        <f>('Historical Pricing'!B145-'Historical Pricing'!B146)/'Historical Pricing'!B146</f>
        <v>1.1571072319202017E-2</v>
      </c>
      <c r="C149" s="5">
        <f>('Historical Pricing'!C145-'Historical Pricing'!C146)/'Historical Pricing'!C146</f>
        <v>1.2895194770492032E-2</v>
      </c>
      <c r="D149" s="5">
        <f>('Historical Pricing'!D145-'Historical Pricing'!D146)/'Historical Pricing'!D146</f>
        <v>1.2510230328539615E-2</v>
      </c>
      <c r="E149" s="5">
        <f>('Historical Pricing'!E145-'Historical Pricing'!E146)/'Historical Pricing'!E146</f>
        <v>6.1548123724289479E-2</v>
      </c>
      <c r="F149" s="5">
        <f>('Historical Pricing'!F145-'Historical Pricing'!F146)/'Historical Pricing'!F146</f>
        <v>1.2231428673912383E-2</v>
      </c>
      <c r="G149" s="5"/>
      <c r="H149" s="5">
        <f t="shared" si="22"/>
        <v>2.2151209963287108E-2</v>
      </c>
      <c r="I149" s="5">
        <v>7.4374403780228951E-3</v>
      </c>
      <c r="J149">
        <f t="shared" si="23"/>
        <v>1</v>
      </c>
      <c r="L149" s="45">
        <f t="shared" si="16"/>
        <v>672192.78641969478</v>
      </c>
      <c r="M149" s="45">
        <f t="shared" si="17"/>
        <v>129587.41883116889</v>
      </c>
      <c r="Q149" s="45">
        <f t="shared" si="18"/>
        <v>2720.6338636350033</v>
      </c>
      <c r="R149" s="45">
        <f t="shared" si="19"/>
        <v>5927.8037813732635</v>
      </c>
      <c r="S149" s="37"/>
      <c r="T149" s="56">
        <f t="shared" si="20"/>
        <v>1.022151209963287</v>
      </c>
      <c r="U149" s="56">
        <f t="shared" si="21"/>
        <v>1.0074374403780229</v>
      </c>
    </row>
    <row r="150" spans="1:21">
      <c r="A150" s="22">
        <v>43609</v>
      </c>
      <c r="B150" s="5">
        <f>('Historical Pricing'!B146-'Historical Pricing'!B147)/'Historical Pricing'!B147</f>
        <v>1.8200654086006293E-2</v>
      </c>
      <c r="C150" s="5">
        <f>('Historical Pricing'!C146-'Historical Pricing'!C147)/'Historical Pricing'!C147</f>
        <v>2.3007450018735047E-2</v>
      </c>
      <c r="D150" s="5">
        <f>('Historical Pricing'!D146-'Historical Pricing'!D147)/'Historical Pricing'!D147</f>
        <v>2.9179953071415642E-2</v>
      </c>
      <c r="E150" s="5">
        <f>('Historical Pricing'!E146-'Historical Pricing'!E147)/'Historical Pricing'!E147</f>
        <v>9.2015774132708436E-2</v>
      </c>
      <c r="F150" s="5">
        <f>('Historical Pricing'!F146-'Historical Pricing'!F147)/'Historical Pricing'!F147</f>
        <v>7.2757472952433622E-2</v>
      </c>
      <c r="G150" s="5"/>
      <c r="H150" s="5">
        <f t="shared" si="22"/>
        <v>4.7032260852259811E-2</v>
      </c>
      <c r="I150" s="5">
        <v>3.1542308937332147E-2</v>
      </c>
      <c r="J150">
        <f t="shared" si="23"/>
        <v>1</v>
      </c>
      <c r="L150" s="45">
        <f t="shared" si="16"/>
        <v>641998.1614248883</v>
      </c>
      <c r="M150" s="45">
        <f t="shared" si="17"/>
        <v>125624.91883116889</v>
      </c>
      <c r="Q150" s="45">
        <f t="shared" si="18"/>
        <v>2661.6745517844874</v>
      </c>
      <c r="R150" s="45">
        <f t="shared" si="19"/>
        <v>5884.0415729923252</v>
      </c>
      <c r="S150" s="37"/>
      <c r="T150" s="56">
        <f t="shared" si="20"/>
        <v>1.0470322608522598</v>
      </c>
      <c r="U150" s="56">
        <f t="shared" si="21"/>
        <v>1.0315423089373321</v>
      </c>
    </row>
    <row r="151" spans="1:21">
      <c r="A151" s="22">
        <v>43608</v>
      </c>
      <c r="B151" s="5">
        <f>('Historical Pricing'!B147-'Historical Pricing'!B148)/'Historical Pricing'!B148</f>
        <v>-4.1864538731023727E-2</v>
      </c>
      <c r="C151" s="5">
        <f>('Historical Pricing'!C147-'Historical Pricing'!C148)/'Historical Pricing'!C148</f>
        <v>-4.0158350046780533E-2</v>
      </c>
      <c r="D151" s="5">
        <f>('Historical Pricing'!D147-'Historical Pricing'!D148)/'Historical Pricing'!D148</f>
        <v>-4.8052691867124783E-2</v>
      </c>
      <c r="E151" s="5">
        <f>('Historical Pricing'!E147-'Historical Pricing'!E148)/'Historical Pricing'!E148</f>
        <v>-2.5508214981899261E-2</v>
      </c>
      <c r="F151" s="5">
        <f>('Historical Pricing'!F147-'Historical Pricing'!F148)/'Historical Pricing'!F148</f>
        <v>-6.7231766845329402E-2</v>
      </c>
      <c r="G151" s="5"/>
      <c r="H151" s="5">
        <f t="shared" si="22"/>
        <v>-4.4563112494431546E-2</v>
      </c>
      <c r="I151" s="5">
        <v>-8.7494235794434837E-3</v>
      </c>
      <c r="J151">
        <f t="shared" si="23"/>
        <v>0</v>
      </c>
      <c r="L151" s="45">
        <f t="shared" si="16"/>
        <v>671941.98781774228</v>
      </c>
      <c r="M151" s="45">
        <f t="shared" si="17"/>
        <v>126733.76623376629</v>
      </c>
      <c r="Q151" s="45">
        <f t="shared" si="18"/>
        <v>2542.1132197186998</v>
      </c>
      <c r="R151" s="45">
        <f t="shared" si="19"/>
        <v>5704.120443740122</v>
      </c>
      <c r="S151" s="37"/>
      <c r="T151" s="56">
        <f t="shared" si="20"/>
        <v>0.95543688750556843</v>
      </c>
      <c r="U151" s="56">
        <f t="shared" si="21"/>
        <v>0.99125057642055647</v>
      </c>
    </row>
    <row r="152" spans="1:21">
      <c r="A152" s="22">
        <v>43607</v>
      </c>
      <c r="B152" s="5">
        <f>('Historical Pricing'!B148-'Historical Pricing'!B149)/'Historical Pricing'!B149</f>
        <v>7.7857365306687213E-5</v>
      </c>
      <c r="C152" s="5">
        <f>('Historical Pricing'!C148-'Historical Pricing'!C149)/'Historical Pricing'!C149</f>
        <v>-1.4007952983757083E-2</v>
      </c>
      <c r="D152" s="5">
        <f>('Historical Pricing'!D148-'Historical Pricing'!D149)/'Historical Pricing'!D149</f>
        <v>-2.9406859747623505E-2</v>
      </c>
      <c r="E152" s="5">
        <f>('Historical Pricing'!E148-'Historical Pricing'!E149)/'Historical Pricing'!E149</f>
        <v>-1.3624127891006921E-2</v>
      </c>
      <c r="F152" s="5">
        <f>('Historical Pricing'!F148-'Historical Pricing'!F149)/'Historical Pricing'!F149</f>
        <v>-5.4923310889118802E-2</v>
      </c>
      <c r="G152" s="5"/>
      <c r="H152" s="5">
        <f t="shared" si="22"/>
        <v>-2.237687882923993E-2</v>
      </c>
      <c r="I152" s="5">
        <v>-1.8352759515413316E-2</v>
      </c>
      <c r="J152">
        <f t="shared" si="23"/>
        <v>0</v>
      </c>
      <c r="L152" s="45">
        <f t="shared" si="16"/>
        <v>687322.11142168264</v>
      </c>
      <c r="M152" s="45">
        <f t="shared" si="17"/>
        <v>129103.16558441565</v>
      </c>
      <c r="Q152" s="45">
        <f t="shared" si="18"/>
        <v>2660.6814672558726</v>
      </c>
      <c r="R152" s="45">
        <f t="shared" si="19"/>
        <v>5754.46872811708</v>
      </c>
      <c r="S152" s="37"/>
      <c r="T152" s="56">
        <f t="shared" si="20"/>
        <v>0.97762312117076011</v>
      </c>
      <c r="U152" s="56">
        <f t="shared" si="21"/>
        <v>0.98164724048458674</v>
      </c>
    </row>
    <row r="153" spans="1:21">
      <c r="A153" s="22">
        <v>43606</v>
      </c>
      <c r="B153" s="5">
        <f>('Historical Pricing'!B149-'Historical Pricing'!B150)/'Historical Pricing'!B150</f>
        <v>-1.7329099881412239E-2</v>
      </c>
      <c r="C153" s="5">
        <f>('Historical Pricing'!C149-'Historical Pricing'!C150)/'Historical Pricing'!C150</f>
        <v>-1.2088223083569116E-2</v>
      </c>
      <c r="D153" s="5">
        <f>('Historical Pricing'!D149-'Historical Pricing'!D150)/'Historical Pricing'!D150</f>
        <v>2.5423245739041096E-2</v>
      </c>
      <c r="E153" s="5">
        <f>('Historical Pricing'!E149-'Historical Pricing'!E150)/'Historical Pricing'!E150</f>
        <v>-1.0222391387091488E-2</v>
      </c>
      <c r="F153" s="5">
        <f>('Historical Pricing'!F149-'Historical Pricing'!F150)/'Historical Pricing'!F150</f>
        <v>-2.330165706807729E-2</v>
      </c>
      <c r="G153" s="5"/>
      <c r="H153" s="5">
        <f t="shared" si="22"/>
        <v>-7.503625136221808E-3</v>
      </c>
      <c r="I153" s="5">
        <v>1.6221917851351702E-3</v>
      </c>
      <c r="J153">
        <f t="shared" si="23"/>
        <v>0</v>
      </c>
      <c r="L153" s="45">
        <f t="shared" si="16"/>
        <v>692518.51072606561</v>
      </c>
      <c r="M153" s="45">
        <f t="shared" si="17"/>
        <v>128894.07467532475</v>
      </c>
      <c r="Q153" s="45">
        <f t="shared" si="18"/>
        <v>2721.5819773877206</v>
      </c>
      <c r="R153" s="45">
        <f t="shared" si="19"/>
        <v>5862.0535878819428</v>
      </c>
      <c r="S153" s="37"/>
      <c r="T153" s="56">
        <f t="shared" si="20"/>
        <v>0.99249637486377817</v>
      </c>
      <c r="U153" s="56">
        <f t="shared" si="21"/>
        <v>1.0016221917851351</v>
      </c>
    </row>
    <row r="154" spans="1:21">
      <c r="A154" s="22">
        <v>43605</v>
      </c>
      <c r="B154" s="5">
        <f>('Historical Pricing'!B150-'Historical Pricing'!B151)/'Historical Pricing'!B151</f>
        <v>4.9438969068026133E-2</v>
      </c>
      <c r="C154" s="5">
        <f>('Historical Pricing'!C150-'Historical Pricing'!C151)/'Historical Pricing'!C151</f>
        <v>9.7843342384975537E-3</v>
      </c>
      <c r="D154" s="5">
        <f>('Historical Pricing'!D150-'Historical Pricing'!D151)/'Historical Pricing'!D151</f>
        <v>2.9337557941676935E-2</v>
      </c>
      <c r="E154" s="5">
        <f>('Historical Pricing'!E150-'Historical Pricing'!E151)/'Historical Pricing'!E151</f>
        <v>6.7881972956696807E-3</v>
      </c>
      <c r="F154" s="5">
        <f>('Historical Pricing'!F150-'Historical Pricing'!F151)/'Historical Pricing'!F151</f>
        <v>-1.1230618038872984E-2</v>
      </c>
      <c r="G154" s="5"/>
      <c r="H154" s="5">
        <f t="shared" si="22"/>
        <v>1.6823688100999466E-2</v>
      </c>
      <c r="I154" s="5">
        <v>2.2527511445662788E-2</v>
      </c>
      <c r="J154">
        <f t="shared" si="23"/>
        <v>0</v>
      </c>
      <c r="L154" s="45">
        <f t="shared" si="16"/>
        <v>681060.5602819894</v>
      </c>
      <c r="M154" s="45">
        <f t="shared" si="17"/>
        <v>126054.3831168832</v>
      </c>
      <c r="Q154" s="45">
        <f t="shared" si="18"/>
        <v>2742.158103863364</v>
      </c>
      <c r="R154" s="45">
        <f t="shared" si="19"/>
        <v>5852.5596137544971</v>
      </c>
      <c r="S154" s="37"/>
      <c r="T154" s="56">
        <f t="shared" si="20"/>
        <v>1.0168236881009995</v>
      </c>
      <c r="U154" s="56">
        <f t="shared" si="21"/>
        <v>1.0225275114456629</v>
      </c>
    </row>
    <row r="155" spans="1:21">
      <c r="A155" s="22">
        <v>43604</v>
      </c>
      <c r="B155" s="5">
        <f>('Historical Pricing'!B151-'Historical Pricing'!B152)/'Historical Pricing'!B152</f>
        <v>1.6154363921920607E-2</v>
      </c>
      <c r="C155" s="5">
        <f>('Historical Pricing'!C151-'Historical Pricing'!C152)/'Historical Pricing'!C152</f>
        <v>4.5582346762283135E-2</v>
      </c>
      <c r="D155" s="5">
        <f>('Historical Pricing'!D151-'Historical Pricing'!D152)/'Historical Pricing'!D152</f>
        <v>5.0416024653312831E-2</v>
      </c>
      <c r="E155" s="5">
        <f>('Historical Pricing'!E151-'Historical Pricing'!E152)/'Historical Pricing'!E152</f>
        <v>3.9847441225024191E-2</v>
      </c>
      <c r="F155" s="5">
        <f>('Historical Pricing'!F151-'Historical Pricing'!F152)/'Historical Pricing'!F152</f>
        <v>2.4218666994726658E-2</v>
      </c>
      <c r="G155" s="5"/>
      <c r="H155" s="5">
        <f t="shared" si="22"/>
        <v>3.5243768711453481E-2</v>
      </c>
      <c r="I155" s="5">
        <v>5.6544187030615554E-2</v>
      </c>
      <c r="J155">
        <f t="shared" si="23"/>
        <v>0</v>
      </c>
      <c r="L155" s="45">
        <f t="shared" si="16"/>
        <v>657874.58071801905</v>
      </c>
      <c r="M155" s="45">
        <f t="shared" si="17"/>
        <v>119308.19805194811</v>
      </c>
      <c r="Q155" s="45">
        <f t="shared" si="18"/>
        <v>2696.7881806378509</v>
      </c>
      <c r="R155" s="45">
        <f t="shared" si="19"/>
        <v>5723.6206833008055</v>
      </c>
      <c r="S155" s="37"/>
      <c r="T155" s="56">
        <f t="shared" si="20"/>
        <v>1.0352437687114535</v>
      </c>
      <c r="U155" s="56">
        <f t="shared" si="21"/>
        <v>1.0565441870306156</v>
      </c>
    </row>
    <row r="156" spans="1:21">
      <c r="A156" s="22">
        <v>43603</v>
      </c>
      <c r="B156" s="5">
        <f>('Historical Pricing'!B152-'Historical Pricing'!B153)/'Historical Pricing'!B153</f>
        <v>-7.6408643068402421E-2</v>
      </c>
      <c r="C156" s="5">
        <f>('Historical Pricing'!C152-'Historical Pricing'!C153)/'Historical Pricing'!C153</f>
        <v>-3.8283726441367988E-2</v>
      </c>
      <c r="D156" s="5">
        <f>('Historical Pricing'!D152-'Historical Pricing'!D153)/'Historical Pricing'!D153</f>
        <v>-1.6547460298218075E-2</v>
      </c>
      <c r="E156" s="5">
        <f>('Historical Pricing'!E152-'Historical Pricing'!E153)/'Historical Pricing'!E153</f>
        <v>-3.583973655323805E-2</v>
      </c>
      <c r="F156" s="5">
        <f>('Historical Pricing'!F152-'Historical Pricing'!F153)/'Historical Pricing'!F153</f>
        <v>-1.6731547461951057E-2</v>
      </c>
      <c r="G156" s="5"/>
      <c r="H156" s="5">
        <f t="shared" si="22"/>
        <v>-3.6762222764635519E-2</v>
      </c>
      <c r="I156" s="5">
        <v>-1.793914321048528E-2</v>
      </c>
      <c r="J156">
        <f t="shared" si="23"/>
        <v>0</v>
      </c>
      <c r="L156" s="45">
        <f t="shared" si="16"/>
        <v>682982.53688327793</v>
      </c>
      <c r="M156" s="45">
        <f t="shared" si="17"/>
        <v>121487.58116883124</v>
      </c>
      <c r="Q156" s="45">
        <f t="shared" si="18"/>
        <v>2604.978906556943</v>
      </c>
      <c r="R156" s="45">
        <f t="shared" si="19"/>
        <v>5417.3036523790479</v>
      </c>
      <c r="S156" s="37"/>
      <c r="T156" s="56">
        <f t="shared" si="20"/>
        <v>0.96323777723536452</v>
      </c>
      <c r="U156" s="56">
        <f t="shared" si="21"/>
        <v>0.98206085678951471</v>
      </c>
    </row>
    <row r="157" spans="1:21">
      <c r="A157" s="22">
        <v>43602</v>
      </c>
      <c r="B157" s="5">
        <f>('Historical Pricing'!B153-'Historical Pricing'!B154)/'Historical Pricing'!B154</f>
        <v>1.6273237225508996E-2</v>
      </c>
      <c r="C157" s="5">
        <f>('Historical Pricing'!C153-'Historical Pricing'!C154)/'Historical Pricing'!C154</f>
        <v>-9.8218913174015057E-2</v>
      </c>
      <c r="D157" s="5">
        <f>('Historical Pricing'!D153-'Historical Pricing'!D154)/'Historical Pricing'!D154</f>
        <v>-9.2519251925192475E-2</v>
      </c>
      <c r="E157" s="5">
        <f>('Historical Pricing'!E153-'Historical Pricing'!E154)/'Historical Pricing'!E154</f>
        <v>-8.3408793641211315E-2</v>
      </c>
      <c r="F157" s="5">
        <f>('Historical Pricing'!F153-'Historical Pricing'!F154)/'Historical Pricing'!F154</f>
        <v>-5.2039029271954071E-2</v>
      </c>
      <c r="G157" s="5"/>
      <c r="H157" s="5">
        <f t="shared" si="22"/>
        <v>-6.1982550157372793E-2</v>
      </c>
      <c r="I157" s="5">
        <v>-6.7484796357480753E-2</v>
      </c>
      <c r="J157">
        <f t="shared" si="23"/>
        <v>1</v>
      </c>
      <c r="L157" s="45">
        <f t="shared" si="16"/>
        <v>728112.82668340881</v>
      </c>
      <c r="M157" s="45">
        <f t="shared" si="17"/>
        <v>130279.46428571435</v>
      </c>
      <c r="Q157" s="45">
        <f t="shared" si="18"/>
        <v>2704.3986107289306</v>
      </c>
      <c r="R157" s="45">
        <f t="shared" si="19"/>
        <v>5516.2606420226557</v>
      </c>
      <c r="S157" s="37"/>
      <c r="T157" s="56">
        <f t="shared" si="20"/>
        <v>0.93801744984262725</v>
      </c>
      <c r="U157" s="56">
        <f t="shared" si="21"/>
        <v>0.93251520364251927</v>
      </c>
    </row>
    <row r="158" spans="1:21">
      <c r="A158" s="22">
        <v>43601</v>
      </c>
      <c r="B158" s="5">
        <f>('Historical Pricing'!B154-'Historical Pricing'!B155)/'Historical Pricing'!B155</f>
        <v>0.12459630538690081</v>
      </c>
      <c r="C158" s="5">
        <f>('Historical Pricing'!C154-'Historical Pricing'!C155)/'Historical Pricing'!C155</f>
        <v>9.1191222787207812E-3</v>
      </c>
      <c r="D158" s="5">
        <f>('Historical Pricing'!D154-'Historical Pricing'!D155)/'Historical Pricing'!D155</f>
        <v>2.5033829499323396E-2</v>
      </c>
      <c r="E158" s="5">
        <f>('Historical Pricing'!E154-'Historical Pricing'!E155)/'Historical Pricing'!E155</f>
        <v>2.4850484636007392E-2</v>
      </c>
      <c r="F158" s="5">
        <f>('Historical Pricing'!F154-'Historical Pricing'!F155)/'Historical Pricing'!F155</f>
        <v>0.33801991798476844</v>
      </c>
      <c r="G158" s="5"/>
      <c r="H158" s="5">
        <f t="shared" si="22"/>
        <v>0.10432393195714416</v>
      </c>
      <c r="I158" s="5">
        <v>-4.0395816954204144E-3</v>
      </c>
      <c r="J158">
        <f t="shared" si="23"/>
        <v>1</v>
      </c>
      <c r="L158" s="45">
        <f t="shared" si="16"/>
        <v>659329.0298372932</v>
      </c>
      <c r="M158" s="45">
        <f t="shared" si="17"/>
        <v>130807.87337662342</v>
      </c>
      <c r="Q158" s="45">
        <f t="shared" si="18"/>
        <v>2883.1005341986465</v>
      </c>
      <c r="R158" s="45">
        <f t="shared" si="19"/>
        <v>5915.4645634467533</v>
      </c>
      <c r="S158" s="37"/>
      <c r="T158" s="56">
        <f t="shared" si="20"/>
        <v>1.1043239319571441</v>
      </c>
      <c r="U158" s="56">
        <f t="shared" si="21"/>
        <v>0.9959604183045796</v>
      </c>
    </row>
    <row r="159" spans="1:21">
      <c r="A159" s="22">
        <v>43600</v>
      </c>
      <c r="B159" s="5">
        <f>('Historical Pricing'!B155-'Historical Pricing'!B156)/'Historical Pricing'!B156</f>
        <v>0.12023347241986436</v>
      </c>
      <c r="C159" s="5">
        <f>('Historical Pricing'!C155-'Historical Pricing'!C156)/'Historical Pricing'!C156</f>
        <v>0.17131310677974104</v>
      </c>
      <c r="D159" s="5">
        <f>('Historical Pricing'!D155-'Historical Pricing'!D156)/'Historical Pricing'!D156</f>
        <v>8.5036094457359629E-2</v>
      </c>
      <c r="E159" s="5">
        <f>('Historical Pricing'!E155-'Historical Pricing'!E156)/'Historical Pricing'!E156</f>
        <v>7.1424625752637569E-2</v>
      </c>
      <c r="F159" s="5">
        <f>('Historical Pricing'!F155-'Historical Pricing'!F156)/'Historical Pricing'!F156</f>
        <v>0.16723649506691432</v>
      </c>
      <c r="G159" s="5"/>
      <c r="H159" s="5">
        <f t="shared" si="22"/>
        <v>0.12304875889530338</v>
      </c>
      <c r="I159" s="5">
        <v>9.4224276703559831E-3</v>
      </c>
      <c r="J159">
        <f t="shared" si="23"/>
        <v>1</v>
      </c>
      <c r="L159" s="45">
        <f t="shared" si="16"/>
        <v>587088.51651806105</v>
      </c>
      <c r="M159" s="45">
        <f t="shared" si="17"/>
        <v>129586.85064935069</v>
      </c>
      <c r="Q159" s="45">
        <f t="shared" si="18"/>
        <v>2610.7380731023877</v>
      </c>
      <c r="R159" s="45">
        <f t="shared" si="19"/>
        <v>5939.4574871927452</v>
      </c>
      <c r="S159" s="37"/>
      <c r="T159" s="56">
        <f t="shared" si="20"/>
        <v>1.1230487588953033</v>
      </c>
      <c r="U159" s="56">
        <f t="shared" si="21"/>
        <v>1.0094224276703561</v>
      </c>
    </row>
    <row r="160" spans="1:21">
      <c r="A160" s="22">
        <v>43599</v>
      </c>
      <c r="B160" s="5">
        <f>('Historical Pricing'!B156-'Historical Pricing'!B157)/'Historical Pricing'!B157</f>
        <v>5.6277387139508896E-2</v>
      </c>
      <c r="C160" s="5">
        <f>('Historical Pricing'!C156-'Historical Pricing'!C157)/'Historical Pricing'!C157</f>
        <v>0.15993395104238417</v>
      </c>
      <c r="D160" s="5">
        <f>('Historical Pricing'!D156-'Historical Pricing'!D157)/'Historical Pricing'!D157</f>
        <v>5.3357391416419646E-2</v>
      </c>
      <c r="E160" s="5">
        <f>('Historical Pricing'!E156-'Historical Pricing'!E157)/'Historical Pricing'!E157</f>
        <v>2.4678779645666976E-2</v>
      </c>
      <c r="F160" s="5">
        <f>('Historical Pricing'!F156-'Historical Pricing'!F157)/'Historical Pricing'!F157</f>
        <v>6.964108458283258E-2</v>
      </c>
      <c r="G160" s="5"/>
      <c r="H160" s="5">
        <f t="shared" si="22"/>
        <v>7.2777718765362459E-2</v>
      </c>
      <c r="I160" s="5">
        <v>6.8207623736341372E-2</v>
      </c>
      <c r="J160">
        <f t="shared" si="23"/>
        <v>1</v>
      </c>
      <c r="L160" s="45">
        <f t="shared" si="16"/>
        <v>547260.16978962708</v>
      </c>
      <c r="M160" s="45">
        <f t="shared" si="17"/>
        <v>121312.41883116886</v>
      </c>
      <c r="Q160" s="45">
        <f t="shared" si="18"/>
        <v>2324.6880889396671</v>
      </c>
      <c r="R160" s="45">
        <f t="shared" si="19"/>
        <v>5884.0157741495868</v>
      </c>
      <c r="S160" s="37"/>
      <c r="T160" s="56">
        <f t="shared" si="20"/>
        <v>1.0727777187653624</v>
      </c>
      <c r="U160" s="56">
        <f t="shared" si="21"/>
        <v>1.0682076237363414</v>
      </c>
    </row>
    <row r="161" spans="1:21">
      <c r="A161" s="22">
        <v>43598</v>
      </c>
      <c r="B161" s="5">
        <f>('Historical Pricing'!B157-'Historical Pricing'!B158)/'Historical Pricing'!B158</f>
        <v>-8.8879911120088428E-3</v>
      </c>
      <c r="C161" s="5">
        <f>('Historical Pricing'!C157-'Historical Pricing'!C158)/'Historical Pricing'!C158</f>
        <v>6.2112583782693324E-3</v>
      </c>
      <c r="D161" s="5">
        <f>('Historical Pricing'!D157-'Historical Pricing'!D158)/'Historical Pricing'!D158</f>
        <v>2.334476391453456E-2</v>
      </c>
      <c r="E161" s="5">
        <f>('Historical Pricing'!E157-'Historical Pricing'!E158)/'Historical Pricing'!E158</f>
        <v>-1.8644067796609271E-3</v>
      </c>
      <c r="F161" s="5">
        <f>('Historical Pricing'!F157-'Historical Pricing'!F158)/'Historical Pricing'!F158</f>
        <v>-9.3248337315724426E-3</v>
      </c>
      <c r="G161" s="5"/>
      <c r="H161" s="5">
        <f t="shared" si="22"/>
        <v>1.8957581339123365E-3</v>
      </c>
      <c r="I161" s="5">
        <v>4.3719674516957081E-2</v>
      </c>
      <c r="J161">
        <f t="shared" si="23"/>
        <v>0</v>
      </c>
      <c r="L161" s="45">
        <f t="shared" si="16"/>
        <v>546224.65994758799</v>
      </c>
      <c r="M161" s="45">
        <f t="shared" si="17"/>
        <v>116230.8441558442</v>
      </c>
      <c r="Q161" s="45">
        <f t="shared" si="18"/>
        <v>2166.980212466663</v>
      </c>
      <c r="R161" s="45">
        <f t="shared" si="19"/>
        <v>5508.3072273615408</v>
      </c>
      <c r="S161" s="37"/>
      <c r="T161" s="56">
        <f t="shared" si="20"/>
        <v>1.0018957581339123</v>
      </c>
      <c r="U161" s="56">
        <f t="shared" si="21"/>
        <v>1.043719674516957</v>
      </c>
    </row>
    <row r="162" spans="1:21">
      <c r="A162" s="22">
        <v>43597</v>
      </c>
      <c r="B162" s="5">
        <f>('Historical Pricing'!B158-'Historical Pricing'!B159)/'Historical Pricing'!B159</f>
        <v>5.15918323995644E-2</v>
      </c>
      <c r="C162" s="5">
        <f>('Historical Pricing'!C158-'Historical Pricing'!C159)/'Historical Pricing'!C159</f>
        <v>-2.3880747090318966E-3</v>
      </c>
      <c r="D162" s="5">
        <f>('Historical Pricing'!D158-'Historical Pricing'!D159)/'Historical Pricing'!D159</f>
        <v>2.6397725734398112E-2</v>
      </c>
      <c r="E162" s="5">
        <f>('Historical Pricing'!E158-'Historical Pricing'!E159)/'Historical Pricing'!E159</f>
        <v>3.11680745703466E-2</v>
      </c>
      <c r="F162" s="5">
        <f>('Historical Pricing'!F158-'Historical Pricing'!F159)/'Historical Pricing'!F159</f>
        <v>2.7985918365537168E-2</v>
      </c>
      <c r="G162" s="5"/>
      <c r="H162" s="5">
        <f t="shared" si="22"/>
        <v>2.695109527216288E-2</v>
      </c>
      <c r="I162" s="5">
        <v>4.4565859636581051E-2</v>
      </c>
      <c r="J162">
        <f t="shared" si="23"/>
        <v>0</v>
      </c>
      <c r="L162" s="45">
        <f t="shared" si="16"/>
        <v>531889.65128161968</v>
      </c>
      <c r="M162" s="45">
        <f t="shared" si="17"/>
        <v>111271.91558441565</v>
      </c>
      <c r="Q162" s="45">
        <f t="shared" si="18"/>
        <v>2162.8799152746055</v>
      </c>
      <c r="R162" s="45">
        <f t="shared" si="19"/>
        <v>5277.5734345631026</v>
      </c>
      <c r="S162" s="37"/>
      <c r="T162" s="56">
        <f t="shared" si="20"/>
        <v>1.0269510952721628</v>
      </c>
      <c r="U162" s="56">
        <f t="shared" si="21"/>
        <v>1.044565859636581</v>
      </c>
    </row>
    <row r="163" spans="1:21">
      <c r="A163" s="22">
        <v>43596</v>
      </c>
      <c r="B163" s="5">
        <f>('Historical Pricing'!B159-'Historical Pricing'!B160)/'Historical Pricing'!B160</f>
        <v>8.7839399191219025E-2</v>
      </c>
      <c r="C163" s="5">
        <f>('Historical Pricing'!C159-'Historical Pricing'!C160)/'Historical Pricing'!C160</f>
        <v>6.7371432500280826E-2</v>
      </c>
      <c r="D163" s="5">
        <f>('Historical Pricing'!D159-'Historical Pricing'!D160)/'Historical Pricing'!D160</f>
        <v>0.11317058468957211</v>
      </c>
      <c r="E163" s="5">
        <f>('Historical Pricing'!E159-'Historical Pricing'!E160)/'Historical Pricing'!E160</f>
        <v>0.13106220347917774</v>
      </c>
      <c r="F163" s="5">
        <f>('Historical Pricing'!F159-'Historical Pricing'!F160)/'Historical Pricing'!F160</f>
        <v>0.14811194933976771</v>
      </c>
      <c r="G163" s="5"/>
      <c r="H163" s="5">
        <f t="shared" si="22"/>
        <v>0.10951111384000348</v>
      </c>
      <c r="I163" s="5">
        <v>8.8325471136395856E-2</v>
      </c>
      <c r="J163">
        <f t="shared" si="23"/>
        <v>1</v>
      </c>
      <c r="L163" s="45">
        <f t="shared" si="16"/>
        <v>479391.00802763161</v>
      </c>
      <c r="M163" s="45">
        <f t="shared" si="17"/>
        <v>102241.39610389616</v>
      </c>
      <c r="Q163" s="45">
        <f t="shared" si="18"/>
        <v>2106.1177355299465</v>
      </c>
      <c r="R163" s="45">
        <f t="shared" si="19"/>
        <v>5052.4085062470294</v>
      </c>
      <c r="S163" s="37"/>
      <c r="T163" s="56">
        <f t="shared" si="20"/>
        <v>1.1095111138400036</v>
      </c>
      <c r="U163" s="56">
        <f t="shared" si="21"/>
        <v>1.0883254711363959</v>
      </c>
    </row>
    <row r="164" spans="1:21">
      <c r="A164" s="22">
        <v>43595</v>
      </c>
      <c r="B164" s="5">
        <f>('Historical Pricing'!B160-'Historical Pricing'!B161)/'Historical Pricing'!B161</f>
        <v>6.8929412791205093E-3</v>
      </c>
      <c r="C164" s="5">
        <f>('Historical Pricing'!C160-'Historical Pricing'!C161)/'Historical Pricing'!C161</f>
        <v>-4.1738605695904035E-4</v>
      </c>
      <c r="D164" s="5">
        <f>('Historical Pricing'!D160-'Historical Pricing'!D161)/'Historical Pricing'!D161</f>
        <v>7.1331006222491861E-3</v>
      </c>
      <c r="E164" s="5">
        <f>('Historical Pricing'!E160-'Historical Pricing'!E161)/'Historical Pricing'!E161</f>
        <v>1.9070641955412131E-2</v>
      </c>
      <c r="F164" s="5">
        <f>('Historical Pricing'!F160-'Historical Pricing'!F161)/'Historical Pricing'!F161</f>
        <v>-1.3623839686041179E-3</v>
      </c>
      <c r="G164" s="5"/>
      <c r="H164" s="5">
        <f t="shared" si="22"/>
        <v>6.2633827662437339E-3</v>
      </c>
      <c r="I164" s="5">
        <v>3.5410378320082495E-2</v>
      </c>
      <c r="J164">
        <f t="shared" si="23"/>
        <v>0</v>
      </c>
      <c r="L164" s="45">
        <f t="shared" si="16"/>
        <v>476407.08808241982</v>
      </c>
      <c r="M164" s="45">
        <f t="shared" si="17"/>
        <v>98744.805194805245</v>
      </c>
      <c r="Q164" s="45">
        <f t="shared" si="18"/>
        <v>1898.2394220826686</v>
      </c>
      <c r="R164" s="45">
        <f t="shared" si="19"/>
        <v>4642.3690708731283</v>
      </c>
      <c r="S164" s="37"/>
      <c r="T164" s="56">
        <f t="shared" si="20"/>
        <v>1.0062633827662437</v>
      </c>
      <c r="U164" s="56">
        <f t="shared" si="21"/>
        <v>1.0354103783200825</v>
      </c>
    </row>
    <row r="165" spans="1:21">
      <c r="A165" s="22">
        <v>43594</v>
      </c>
      <c r="B165" s="5">
        <f>('Historical Pricing'!B161-'Historical Pricing'!B162)/'Historical Pricing'!B162</f>
        <v>5.1157623947612925E-3</v>
      </c>
      <c r="C165" s="5">
        <f>('Historical Pricing'!C161-'Historical Pricing'!C162)/'Historical Pricing'!C162</f>
        <v>-4.1166140265359143E-3</v>
      </c>
      <c r="D165" s="5">
        <f>('Historical Pricing'!D161-'Historical Pricing'!D162)/'Historical Pricing'!D162</f>
        <v>-3.0261764260856834E-3</v>
      </c>
      <c r="E165" s="5">
        <f>('Historical Pricing'!E161-'Historical Pricing'!E162)/'Historical Pricing'!E162</f>
        <v>3.3688182185691177E-3</v>
      </c>
      <c r="F165" s="5">
        <f>('Historical Pricing'!F161-'Historical Pricing'!F162)/'Historical Pricing'!F162</f>
        <v>-2.8841406820829862E-2</v>
      </c>
      <c r="G165" s="5"/>
      <c r="H165" s="5">
        <f t="shared" si="22"/>
        <v>-5.4999233320242105E-3</v>
      </c>
      <c r="I165" s="5">
        <v>3.2301204103625872E-2</v>
      </c>
      <c r="J165">
        <f t="shared" si="23"/>
        <v>0</v>
      </c>
      <c r="L165" s="45">
        <f t="shared" si="16"/>
        <v>479041.78115158988</v>
      </c>
      <c r="M165" s="45">
        <f t="shared" si="17"/>
        <v>95655.03246753251</v>
      </c>
      <c r="Q165" s="45">
        <f t="shared" si="18"/>
        <v>1886.4240263462236</v>
      </c>
      <c r="R165" s="45">
        <f t="shared" si="19"/>
        <v>4483.6029926657784</v>
      </c>
      <c r="S165" s="37"/>
      <c r="T165" s="56">
        <f t="shared" si="20"/>
        <v>0.9945000766679758</v>
      </c>
      <c r="U165" s="56">
        <f t="shared" si="21"/>
        <v>1.0323012041036259</v>
      </c>
    </row>
    <row r="166" spans="1:21">
      <c r="A166" s="22">
        <v>43593</v>
      </c>
      <c r="B166" s="5">
        <f>('Historical Pricing'!B162-'Historical Pricing'!B163)/'Historical Pricing'!B163</f>
        <v>-3.0440451221585944E-2</v>
      </c>
      <c r="C166" s="5">
        <f>('Historical Pricing'!C162-'Historical Pricing'!C163)/'Historical Pricing'!C163</f>
        <v>-1.1338392423907408E-2</v>
      </c>
      <c r="D166" s="5">
        <f>('Historical Pricing'!D162-'Historical Pricing'!D163)/'Historical Pricing'!D163</f>
        <v>-2.320425657700256E-2</v>
      </c>
      <c r="E166" s="5">
        <f>('Historical Pricing'!E162-'Historical Pricing'!E163)/'Historical Pricing'!E163</f>
        <v>-2.7901493319360881E-2</v>
      </c>
      <c r="F166" s="5">
        <f>('Historical Pricing'!F162-'Historical Pricing'!F163)/'Historical Pricing'!F163</f>
        <v>-4.6831178120353062E-2</v>
      </c>
      <c r="G166" s="5"/>
      <c r="H166" s="5">
        <f t="shared" si="22"/>
        <v>-2.7943154332441975E-2</v>
      </c>
      <c r="I166" s="5">
        <v>4.6992304924814701E-3</v>
      </c>
      <c r="J166">
        <f t="shared" si="23"/>
        <v>0</v>
      </c>
      <c r="L166" s="45">
        <f t="shared" si="16"/>
        <v>492812.51738174731</v>
      </c>
      <c r="M166" s="45">
        <f t="shared" si="17"/>
        <v>95207.629870129895</v>
      </c>
      <c r="Q166" s="45">
        <f t="shared" si="18"/>
        <v>1896.856592175031</v>
      </c>
      <c r="R166" s="45">
        <f t="shared" si="19"/>
        <v>4343.3088858585688</v>
      </c>
      <c r="S166" s="37"/>
      <c r="T166" s="56">
        <f t="shared" si="20"/>
        <v>0.97205684566755801</v>
      </c>
      <c r="U166" s="56">
        <f t="shared" si="21"/>
        <v>1.0046992304924816</v>
      </c>
    </row>
    <row r="167" spans="1:21">
      <c r="A167" s="22">
        <v>43592</v>
      </c>
      <c r="B167" s="5">
        <f>('Historical Pricing'!B163-'Historical Pricing'!B164)/'Historical Pricing'!B164</f>
        <v>4.0460041285756324E-2</v>
      </c>
      <c r="C167" s="5">
        <f>('Historical Pricing'!C163-'Historical Pricing'!C164)/'Historical Pricing'!C164</f>
        <v>6.1591140440752142E-3</v>
      </c>
      <c r="D167" s="5">
        <f>('Historical Pricing'!D163-'Historical Pricing'!D164)/'Historical Pricing'!D164</f>
        <v>2.7564735363353295E-2</v>
      </c>
      <c r="E167" s="5">
        <f>('Historical Pricing'!E163-'Historical Pricing'!E164)/'Historical Pricing'!E164</f>
        <v>2.6627218934911295E-2</v>
      </c>
      <c r="F167" s="5">
        <f>('Historical Pricing'!F163-'Historical Pricing'!F164)/'Historical Pricing'!F164</f>
        <v>1.3071708475158006E-2</v>
      </c>
      <c r="G167" s="5"/>
      <c r="H167" s="5">
        <f t="shared" si="22"/>
        <v>2.2776563620650829E-2</v>
      </c>
      <c r="I167" s="5">
        <v>2.3822845247083599E-2</v>
      </c>
      <c r="J167">
        <f t="shared" si="23"/>
        <v>0</v>
      </c>
      <c r="L167" s="45">
        <f t="shared" si="16"/>
        <v>481837.90566844877</v>
      </c>
      <c r="M167" s="45">
        <f t="shared" si="17"/>
        <v>92992.288961038983</v>
      </c>
      <c r="Q167" s="45">
        <f t="shared" si="18"/>
        <v>1951.3844284203037</v>
      </c>
      <c r="R167" s="45">
        <f t="shared" si="19"/>
        <v>4322.9941399771687</v>
      </c>
      <c r="S167" s="37"/>
      <c r="T167" s="56">
        <f t="shared" si="20"/>
        <v>1.0227765636206507</v>
      </c>
      <c r="U167" s="56">
        <f t="shared" si="21"/>
        <v>1.0238228452470837</v>
      </c>
    </row>
    <row r="168" spans="1:21">
      <c r="A168" s="22">
        <v>43591</v>
      </c>
      <c r="B168" s="5">
        <f>('Historical Pricing'!B164-'Historical Pricing'!B165)/'Historical Pricing'!B165</f>
        <v>2.9384979661222773E-2</v>
      </c>
      <c r="C168" s="5">
        <f>('Historical Pricing'!C164-'Historical Pricing'!C165)/'Historical Pricing'!C165</f>
        <v>-4.8468924032850011E-3</v>
      </c>
      <c r="D168" s="5">
        <f>('Historical Pricing'!D164-'Historical Pricing'!D165)/'Historical Pricing'!D165</f>
        <v>-1.5696240376709938E-2</v>
      </c>
      <c r="E168" s="5">
        <f>('Historical Pricing'!E164-'Historical Pricing'!E165)/'Historical Pricing'!E165</f>
        <v>-3.2337822890233583E-2</v>
      </c>
      <c r="F168" s="5">
        <f>('Historical Pricing'!F164-'Historical Pricing'!F165)/'Historical Pricing'!F165</f>
        <v>-2.6282563083721708E-2</v>
      </c>
      <c r="G168" s="5"/>
      <c r="H168" s="5">
        <f t="shared" si="22"/>
        <v>-9.9557078185454912E-3</v>
      </c>
      <c r="I168" s="5">
        <v>-7.3861322659180897E-3</v>
      </c>
      <c r="J168">
        <f t="shared" si="23"/>
        <v>0</v>
      </c>
      <c r="L168" s="45">
        <f t="shared" si="16"/>
        <v>486683.18122088414</v>
      </c>
      <c r="M168" s="45">
        <f t="shared" si="17"/>
        <v>93684.253246753273</v>
      </c>
      <c r="Q168" s="45">
        <f t="shared" si="18"/>
        <v>1907.9283763722171</v>
      </c>
      <c r="R168" s="45">
        <f t="shared" si="19"/>
        <v>4222.4044521431651</v>
      </c>
      <c r="S168" s="37"/>
      <c r="T168" s="56">
        <f t="shared" si="20"/>
        <v>0.99004429218145451</v>
      </c>
      <c r="U168" s="56">
        <f t="shared" si="21"/>
        <v>0.99261386773408189</v>
      </c>
    </row>
    <row r="169" spans="1:21">
      <c r="A169" s="22">
        <v>43590</v>
      </c>
      <c r="B169" s="5">
        <f>('Historical Pricing'!B165-'Historical Pricing'!B166)/'Historical Pricing'!B166</f>
        <v>-2.6939209546877618E-2</v>
      </c>
      <c r="C169" s="5">
        <f>('Historical Pricing'!C165-'Historical Pricing'!C166)/'Historical Pricing'!C166</f>
        <v>-1.8297915831858455E-2</v>
      </c>
      <c r="D169" s="5">
        <f>('Historical Pricing'!D165-'Historical Pricing'!D166)/'Historical Pricing'!D166</f>
        <v>1.5720916304838778E-3</v>
      </c>
      <c r="E169" s="5">
        <f>('Historical Pricing'!E165-'Historical Pricing'!E166)/'Historical Pricing'!E166</f>
        <v>-2.616905335191988E-2</v>
      </c>
      <c r="F169" s="5">
        <f>('Historical Pricing'!F165-'Historical Pricing'!F166)/'Historical Pricing'!F166</f>
        <v>-3.2358331237198557E-2</v>
      </c>
      <c r="G169" s="5"/>
      <c r="H169" s="5">
        <f t="shared" si="22"/>
        <v>-2.0438483667474128E-2</v>
      </c>
      <c r="I169" s="5">
        <v>8.2723744315986089E-4</v>
      </c>
      <c r="J169">
        <f t="shared" si="23"/>
        <v>0</v>
      </c>
      <c r="L169" s="45">
        <f t="shared" si="16"/>
        <v>496837.79232469638</v>
      </c>
      <c r="M169" s="45">
        <f t="shared" si="17"/>
        <v>93606.818181818206</v>
      </c>
      <c r="Q169" s="45">
        <f t="shared" si="18"/>
        <v>1927.1141619010855</v>
      </c>
      <c r="R169" s="45">
        <f t="shared" si="19"/>
        <v>4253.8237570486308</v>
      </c>
      <c r="S169" s="37"/>
      <c r="T169" s="56">
        <f t="shared" si="20"/>
        <v>0.97956151633252586</v>
      </c>
      <c r="U169" s="56">
        <f t="shared" si="21"/>
        <v>1.0008272374431599</v>
      </c>
    </row>
    <row r="170" spans="1:21">
      <c r="A170" s="22">
        <v>43589</v>
      </c>
      <c r="B170" s="5">
        <f>('Historical Pricing'!B166-'Historical Pricing'!B167)/'Historical Pricing'!B167</f>
        <v>1.9238295950624679E-2</v>
      </c>
      <c r="C170" s="5">
        <f>('Historical Pricing'!C166-'Historical Pricing'!C167)/'Historical Pricing'!C167</f>
        <v>2.661144845333108E-3</v>
      </c>
      <c r="D170" s="5">
        <f>('Historical Pricing'!D166-'Historical Pricing'!D167)/'Historical Pricing'!D167</f>
        <v>7.618616579919974E-3</v>
      </c>
      <c r="E170" s="5">
        <f>('Historical Pricing'!E166-'Historical Pricing'!E167)/'Historical Pricing'!E167</f>
        <v>2.5737683608475101E-2</v>
      </c>
      <c r="F170" s="5">
        <f>('Historical Pricing'!F166-'Historical Pricing'!F167)/'Historical Pricing'!F167</f>
        <v>-1.8126328602552692E-2</v>
      </c>
      <c r="G170" s="5"/>
      <c r="H170" s="5">
        <f t="shared" si="22"/>
        <v>7.4258824763600347E-3</v>
      </c>
      <c r="I170" s="5">
        <v>1.5522962148910597E-2</v>
      </c>
      <c r="J170">
        <f t="shared" si="23"/>
        <v>0</v>
      </c>
      <c r="L170" s="45">
        <f t="shared" si="16"/>
        <v>493175.5288075548</v>
      </c>
      <c r="M170" s="45">
        <f t="shared" si="17"/>
        <v>92175.97402597405</v>
      </c>
      <c r="Q170" s="45">
        <f t="shared" si="18"/>
        <v>1967.3232663490014</v>
      </c>
      <c r="R170" s="45">
        <f t="shared" si="19"/>
        <v>4250.3077433383887</v>
      </c>
      <c r="S170" s="37"/>
      <c r="T170" s="56">
        <f t="shared" si="20"/>
        <v>1.00742588247636</v>
      </c>
      <c r="U170" s="56">
        <f t="shared" si="21"/>
        <v>1.0155229621489106</v>
      </c>
    </row>
    <row r="171" spans="1:21">
      <c r="A171" s="22">
        <v>43588</v>
      </c>
      <c r="B171" s="5">
        <f>('Historical Pricing'!B167-'Historical Pricing'!B168)/'Historical Pricing'!B168</f>
        <v>2.5819203804935343E-2</v>
      </c>
      <c r="C171" s="5">
        <f>('Historical Pricing'!C167-'Historical Pricing'!C168)/'Historical Pricing'!C168</f>
        <v>1.0940274945734428E-2</v>
      </c>
      <c r="D171" s="5">
        <f>('Historical Pricing'!D167-'Historical Pricing'!D168)/'Historical Pricing'!D168</f>
        <v>2.6401362650975507E-2</v>
      </c>
      <c r="E171" s="5">
        <f>('Historical Pricing'!E167-'Historical Pricing'!E168)/'Historical Pricing'!E168</f>
        <v>4.2270695027774072E-2</v>
      </c>
      <c r="F171" s="5">
        <f>('Historical Pricing'!F167-'Historical Pricing'!F168)/'Historical Pricing'!F168</f>
        <v>9.8067159526141513E-3</v>
      </c>
      <c r="G171" s="5"/>
      <c r="H171" s="5">
        <f t="shared" si="22"/>
        <v>2.3047650476406702E-2</v>
      </c>
      <c r="I171" s="5">
        <v>4.0269390865920185E-2</v>
      </c>
      <c r="J171">
        <f t="shared" si="23"/>
        <v>0</v>
      </c>
      <c r="L171" s="45">
        <f t="shared" si="16"/>
        <v>482065.06175728544</v>
      </c>
      <c r="M171" s="45">
        <f t="shared" si="17"/>
        <v>88607.792207792227</v>
      </c>
      <c r="Q171" s="45">
        <f t="shared" si="18"/>
        <v>1952.821840861495</v>
      </c>
      <c r="R171" s="45">
        <f t="shared" si="19"/>
        <v>4185.3388862271213</v>
      </c>
      <c r="S171" s="37"/>
      <c r="T171" s="56">
        <f t="shared" si="20"/>
        <v>1.0230476504764068</v>
      </c>
      <c r="U171" s="56">
        <f t="shared" si="21"/>
        <v>1.0402693908659202</v>
      </c>
    </row>
    <row r="172" spans="1:21">
      <c r="A172" s="22">
        <v>43587</v>
      </c>
      <c r="B172" s="5">
        <f>('Historical Pricing'!B168-'Historical Pricing'!B169)/'Historical Pricing'!B169</f>
        <v>-7.5402298850575826E-3</v>
      </c>
      <c r="C172" s="5">
        <f>('Historical Pricing'!C168-'Historical Pricing'!C169)/'Historical Pricing'!C169</f>
        <v>-9.3619627704371582E-3</v>
      </c>
      <c r="D172" s="5">
        <f>('Historical Pricing'!D168-'Historical Pricing'!D169)/'Historical Pricing'!D169</f>
        <v>1.644762729204367E-2</v>
      </c>
      <c r="E172" s="5">
        <f>('Historical Pricing'!E168-'Historical Pricing'!E169)/'Historical Pricing'!E169</f>
        <v>-6.7695640400754339E-4</v>
      </c>
      <c r="F172" s="5">
        <f>('Historical Pricing'!F168-'Historical Pricing'!F169)/'Historical Pricing'!F169</f>
        <v>-5.6972955650097697E-4</v>
      </c>
      <c r="G172" s="5"/>
      <c r="H172" s="5">
        <f t="shared" si="22"/>
        <v>-3.4025026479191794E-4</v>
      </c>
      <c r="I172" s="5">
        <v>1.4010301282319223E-2</v>
      </c>
      <c r="J172">
        <f t="shared" si="23"/>
        <v>0</v>
      </c>
      <c r="L172" s="45">
        <f t="shared" si="16"/>
        <v>482229.14034997986</v>
      </c>
      <c r="M172" s="45">
        <f t="shared" si="17"/>
        <v>87383.52272727275</v>
      </c>
      <c r="Q172" s="45">
        <f t="shared" si="18"/>
        <v>1908.8278438957525</v>
      </c>
      <c r="R172" s="45">
        <f t="shared" si="19"/>
        <v>4023.3221538348307</v>
      </c>
      <c r="S172" s="37"/>
      <c r="T172" s="56">
        <f t="shared" si="20"/>
        <v>0.9996597497352081</v>
      </c>
      <c r="U172" s="56">
        <f t="shared" si="21"/>
        <v>1.0140103012823192</v>
      </c>
    </row>
    <row r="173" spans="1:21">
      <c r="A173" s="22">
        <v>43586</v>
      </c>
      <c r="B173" s="5">
        <f>('Historical Pricing'!B169-'Historical Pricing'!B170)/'Historical Pricing'!B170</f>
        <v>2.7235516372795896E-2</v>
      </c>
      <c r="C173" s="5">
        <f>('Historical Pricing'!C169-'Historical Pricing'!C170)/'Historical Pricing'!C170</f>
        <v>1.4366139930234792E-2</v>
      </c>
      <c r="D173" s="5">
        <f>('Historical Pricing'!D169-'Historical Pricing'!D170)/'Historical Pricing'!D170</f>
        <v>3.7983989544192291E-2</v>
      </c>
      <c r="E173" s="5">
        <f>('Historical Pricing'!E169-'Historical Pricing'!E170)/'Historical Pricing'!E170</f>
        <v>3.5759360538493858E-2</v>
      </c>
      <c r="F173" s="5">
        <f>('Historical Pricing'!F169-'Historical Pricing'!F170)/'Historical Pricing'!F170</f>
        <v>8.320841598822187E-3</v>
      </c>
      <c r="G173" s="5"/>
      <c r="H173" s="5">
        <f t="shared" si="22"/>
        <v>2.4733169596907807E-2</v>
      </c>
      <c r="I173" s="5">
        <v>1.6831248317583449E-2</v>
      </c>
      <c r="J173">
        <f t="shared" si="23"/>
        <v>1</v>
      </c>
      <c r="L173" s="45">
        <f t="shared" si="16"/>
        <v>470589.9590814173</v>
      </c>
      <c r="M173" s="45">
        <f t="shared" si="17"/>
        <v>85937.094155844185</v>
      </c>
      <c r="Q173" s="45">
        <f t="shared" si="18"/>
        <v>1909.4775441357588</v>
      </c>
      <c r="R173" s="45">
        <f t="shared" si="19"/>
        <v>3967.7330188331721</v>
      </c>
      <c r="S173" s="37"/>
      <c r="T173" s="56">
        <f t="shared" si="20"/>
        <v>1.0247331695969077</v>
      </c>
      <c r="U173" s="56">
        <f t="shared" si="21"/>
        <v>1.0168312483175834</v>
      </c>
    </row>
    <row r="174" spans="1:21">
      <c r="A174" s="22">
        <v>43585</v>
      </c>
      <c r="B174" s="5">
        <f>('Historical Pricing'!B170-'Historical Pricing'!B171)/'Historical Pricing'!B171</f>
        <v>6.2733667067993732E-3</v>
      </c>
      <c r="C174" s="5">
        <f>('Historical Pricing'!C170-'Historical Pricing'!C171)/'Historical Pricing'!C171</f>
        <v>2.3115807269653312E-2</v>
      </c>
      <c r="D174" s="5">
        <f>('Historical Pricing'!D170-'Historical Pricing'!D171)/'Historical Pricing'!D171</f>
        <v>6.9918565435551075E-3</v>
      </c>
      <c r="E174" s="5">
        <f>('Historical Pricing'!E170-'Historical Pricing'!E171)/'Historical Pricing'!E171</f>
        <v>3.7236363636363672E-2</v>
      </c>
      <c r="F174" s="5">
        <f>('Historical Pricing'!F170-'Historical Pricing'!F171)/'Historical Pricing'!F171</f>
        <v>-1.346002284661767E-2</v>
      </c>
      <c r="G174" s="5"/>
      <c r="H174" s="5">
        <f t="shared" si="22"/>
        <v>1.203147426195076E-2</v>
      </c>
      <c r="I174" s="5">
        <v>5.6697721072669315E-3</v>
      </c>
      <c r="J174">
        <f t="shared" si="23"/>
        <v>1</v>
      </c>
      <c r="L174" s="45">
        <f t="shared" si="16"/>
        <v>464995.37914530456</v>
      </c>
      <c r="M174" s="45">
        <f t="shared" si="17"/>
        <v>85452.597402597428</v>
      </c>
      <c r="Q174" s="45">
        <f t="shared" si="18"/>
        <v>1863.3900031623616</v>
      </c>
      <c r="R174" s="45">
        <f t="shared" si="19"/>
        <v>3902.0565363211022</v>
      </c>
      <c r="S174" s="37"/>
      <c r="T174" s="56">
        <f t="shared" si="20"/>
        <v>1.0120314742619507</v>
      </c>
      <c r="U174" s="56">
        <f t="shared" si="21"/>
        <v>1.0056697721072669</v>
      </c>
    </row>
    <row r="175" spans="1:21">
      <c r="A175" s="22">
        <v>43584</v>
      </c>
      <c r="B175" s="5">
        <f>('Historical Pricing'!B171-'Historical Pricing'!B172)/'Historical Pricing'!B172</f>
        <v>-7.7027069512999929E-3</v>
      </c>
      <c r="C175" s="5">
        <f>('Historical Pricing'!C171-'Historical Pricing'!C172)/'Historical Pricing'!C172</f>
        <v>-7.2255184162603589E-3</v>
      </c>
      <c r="D175" s="5">
        <f>('Historical Pricing'!D171-'Historical Pricing'!D172)/'Historical Pricing'!D172</f>
        <v>-2.0149915370355445E-2</v>
      </c>
      <c r="E175" s="5">
        <f>('Historical Pricing'!E171-'Historical Pricing'!E172)/'Historical Pricing'!E172</f>
        <v>-2.8680418197230873E-2</v>
      </c>
      <c r="F175" s="5">
        <f>('Historical Pricing'!F171-'Historical Pricing'!F172)/'Historical Pricing'!F172</f>
        <v>-2.9102758098906382E-2</v>
      </c>
      <c r="G175" s="5"/>
      <c r="H175" s="5">
        <f t="shared" si="22"/>
        <v>-1.8572263406810612E-2</v>
      </c>
      <c r="I175" s="5">
        <v>-5.1172236392106564E-3</v>
      </c>
      <c r="J175">
        <f t="shared" si="23"/>
        <v>0</v>
      </c>
      <c r="L175" s="45">
        <f t="shared" si="16"/>
        <v>473794.82136854396</v>
      </c>
      <c r="M175" s="45">
        <f t="shared" si="17"/>
        <v>85892.126623376651</v>
      </c>
      <c r="Q175" s="45">
        <f t="shared" si="18"/>
        <v>1841.2372051188283</v>
      </c>
      <c r="R175" s="45">
        <f t="shared" si="19"/>
        <v>3880.0574945638323</v>
      </c>
      <c r="S175" s="37"/>
      <c r="T175" s="56">
        <f t="shared" si="20"/>
        <v>0.98142773659318938</v>
      </c>
      <c r="U175" s="56">
        <f t="shared" si="21"/>
        <v>0.99488277636078937</v>
      </c>
    </row>
    <row r="176" spans="1:21">
      <c r="A176" s="22">
        <v>43583</v>
      </c>
      <c r="B176" s="5">
        <f>('Historical Pricing'!B172-'Historical Pricing'!B173)/'Historical Pricing'!B173</f>
        <v>3.8187212017925251E-3</v>
      </c>
      <c r="C176" s="5">
        <f>('Historical Pricing'!C172-'Historical Pricing'!C173)/'Historical Pricing'!C173</f>
        <v>3.257159454745253E-4</v>
      </c>
      <c r="D176" s="5">
        <f>('Historical Pricing'!D172-'Historical Pricing'!D173)/'Historical Pricing'!D173</f>
        <v>-8.4711899624390821E-3</v>
      </c>
      <c r="E176" s="5">
        <f>('Historical Pricing'!E172-'Historical Pricing'!E173)/'Historical Pricing'!E173</f>
        <v>-2.5873933388384195E-2</v>
      </c>
      <c r="F176" s="5">
        <f>('Historical Pricing'!F172-'Historical Pricing'!F173)/'Historical Pricing'!F173</f>
        <v>-1.9225580140313041E-2</v>
      </c>
      <c r="G176" s="5"/>
      <c r="H176" s="5">
        <f t="shared" si="22"/>
        <v>-9.885253268773854E-3</v>
      </c>
      <c r="I176" s="5">
        <v>3.5582902377473175E-3</v>
      </c>
      <c r="J176">
        <f t="shared" si="23"/>
        <v>0</v>
      </c>
      <c r="L176" s="45">
        <f t="shared" si="16"/>
        <v>478525.16380827018</v>
      </c>
      <c r="M176" s="45">
        <f t="shared" si="17"/>
        <v>85587.581168831195</v>
      </c>
      <c r="Q176" s="45">
        <f t="shared" si="18"/>
        <v>1876.0802619154401</v>
      </c>
      <c r="R176" s="45">
        <f t="shared" si="19"/>
        <v>3900.0147421958668</v>
      </c>
      <c r="S176" s="37"/>
      <c r="T176" s="56">
        <f t="shared" si="20"/>
        <v>0.99011474673122613</v>
      </c>
      <c r="U176" s="56">
        <f t="shared" si="21"/>
        <v>1.0035582902377473</v>
      </c>
    </row>
    <row r="177" spans="1:21">
      <c r="A177" s="22">
        <v>43582</v>
      </c>
      <c r="B177" s="5">
        <f>('Historical Pricing'!B173-'Historical Pricing'!B174)/'Historical Pricing'!B174</f>
        <v>1.3595214484501454E-2</v>
      </c>
      <c r="C177" s="5">
        <f>('Historical Pricing'!C173-'Historical Pricing'!C174)/'Historical Pricing'!C174</f>
        <v>1.5525869344677277E-2</v>
      </c>
      <c r="D177" s="5">
        <f>('Historical Pricing'!D173-'Historical Pricing'!D174)/'Historical Pricing'!D174</f>
        <v>1.1151515151515115E-2</v>
      </c>
      <c r="E177" s="5">
        <f>('Historical Pricing'!E173-'Historical Pricing'!E174)/'Historical Pricing'!E174</f>
        <v>4.284727021423667E-3</v>
      </c>
      <c r="F177" s="5">
        <f>('Historical Pricing'!F173-'Historical Pricing'!F174)/'Historical Pricing'!F174</f>
        <v>3.1665390771800445E-2</v>
      </c>
      <c r="G177" s="5"/>
      <c r="H177" s="5">
        <f t="shared" si="22"/>
        <v>1.5244543354783594E-2</v>
      </c>
      <c r="I177" s="5">
        <v>-1.5727677303286225E-3</v>
      </c>
      <c r="J177">
        <f t="shared" si="23"/>
        <v>1</v>
      </c>
      <c r="L177" s="45">
        <f t="shared" si="16"/>
        <v>471339.80373539083</v>
      </c>
      <c r="M177" s="45">
        <f t="shared" si="17"/>
        <v>85722.40259740263</v>
      </c>
      <c r="Q177" s="45">
        <f t="shared" si="18"/>
        <v>1894.8109480331939</v>
      </c>
      <c r="R177" s="45">
        <f t="shared" si="19"/>
        <v>3886.186562488499</v>
      </c>
      <c r="S177" s="37"/>
      <c r="T177" s="56">
        <f t="shared" si="20"/>
        <v>1.0152445433547836</v>
      </c>
      <c r="U177" s="56">
        <f t="shared" si="21"/>
        <v>0.99842723226967134</v>
      </c>
    </row>
    <row r="178" spans="1:21">
      <c r="A178" s="22">
        <v>43581</v>
      </c>
      <c r="B178" s="5">
        <f>('Historical Pricing'!B174-'Historical Pricing'!B175)/'Historical Pricing'!B175</f>
        <v>-5.9593285602550831E-2</v>
      </c>
      <c r="C178" s="5">
        <f>('Historical Pricing'!C174-'Historical Pricing'!C175)/'Historical Pricing'!C175</f>
        <v>-1.2333516887858099E-2</v>
      </c>
      <c r="D178" s="5">
        <f>('Historical Pricing'!D174-'Historical Pricing'!D175)/'Historical Pricing'!D175</f>
        <v>-4.1886032827500752E-2</v>
      </c>
      <c r="E178" s="5">
        <f>('Historical Pricing'!E174-'Historical Pricing'!E175)/'Historical Pricing'!E175</f>
        <v>-5.9765061482448621E-3</v>
      </c>
      <c r="F178" s="5">
        <f>('Historical Pricing'!F174-'Historical Pricing'!F175)/'Historical Pricing'!F175</f>
        <v>-3.579936252306655E-2</v>
      </c>
      <c r="G178" s="5"/>
      <c r="H178" s="5">
        <f t="shared" si="22"/>
        <v>-3.1117740797844219E-2</v>
      </c>
      <c r="I178" s="5">
        <v>-1.5160981687085837E-2</v>
      </c>
      <c r="J178">
        <f t="shared" si="23"/>
        <v>0</v>
      </c>
      <c r="L178" s="45">
        <f t="shared" si="16"/>
        <v>486477.89683291799</v>
      </c>
      <c r="M178" s="45">
        <f t="shared" si="17"/>
        <v>87042.045454545485</v>
      </c>
      <c r="Q178" s="45">
        <f t="shared" si="18"/>
        <v>1866.3591549795115</v>
      </c>
      <c r="R178" s="45">
        <f t="shared" si="19"/>
        <v>3892.3082593152417</v>
      </c>
      <c r="S178" s="37"/>
      <c r="T178" s="56">
        <f t="shared" si="20"/>
        <v>0.96888225920215576</v>
      </c>
      <c r="U178" s="56">
        <f t="shared" si="21"/>
        <v>0.98483901831291421</v>
      </c>
    </row>
    <row r="179" spans="1:21">
      <c r="A179" s="22">
        <v>43580</v>
      </c>
      <c r="B179" s="5">
        <f>('Historical Pricing'!B175-'Historical Pricing'!B176)/'Historical Pricing'!B176</f>
        <v>-3.061938644581827E-2</v>
      </c>
      <c r="C179" s="5">
        <f>('Historical Pricing'!C175-'Historical Pricing'!C176)/'Historical Pricing'!C176</f>
        <v>-3.9521951787586038E-2</v>
      </c>
      <c r="D179" s="5">
        <f>('Historical Pricing'!D175-'Historical Pricing'!D176)/'Historical Pricing'!D176</f>
        <v>-4.973513831665699E-2</v>
      </c>
      <c r="E179" s="5">
        <f>('Historical Pricing'!E175-'Historical Pricing'!E176)/'Historical Pricing'!E176</f>
        <v>-7.0259208731241552E-3</v>
      </c>
      <c r="F179" s="5">
        <f>('Historical Pricing'!F175-'Historical Pricing'!F176)/'Historical Pricing'!F176</f>
        <v>-1.3642869552987213E-2</v>
      </c>
      <c r="G179" s="5"/>
      <c r="H179" s="5">
        <f t="shared" si="22"/>
        <v>-2.8109053395234535E-2</v>
      </c>
      <c r="I179" s="5">
        <v>-3.0444020505772842E-2</v>
      </c>
      <c r="J179">
        <f t="shared" si="23"/>
        <v>1</v>
      </c>
      <c r="L179" s="45">
        <f t="shared" si="16"/>
        <v>500547.822296725</v>
      </c>
      <c r="M179" s="45">
        <f t="shared" si="17"/>
        <v>89775.162337662361</v>
      </c>
      <c r="Q179" s="45">
        <f t="shared" si="18"/>
        <v>1926.3012995164138</v>
      </c>
      <c r="R179" s="45">
        <f t="shared" si="19"/>
        <v>3952.227914347859</v>
      </c>
      <c r="S179" s="37"/>
      <c r="T179" s="56">
        <f t="shared" si="20"/>
        <v>0.97189094660476549</v>
      </c>
      <c r="U179" s="56">
        <f t="shared" si="21"/>
        <v>0.96955597949422712</v>
      </c>
    </row>
    <row r="180" spans="1:21">
      <c r="A180" s="22">
        <v>43579</v>
      </c>
      <c r="B180" s="5">
        <f>('Historical Pricing'!B176-'Historical Pricing'!B177)/'Historical Pricing'!B177</f>
        <v>-1.702688757667848E-2</v>
      </c>
      <c r="C180" s="5">
        <f>('Historical Pricing'!C176-'Historical Pricing'!C177)/'Historical Pricing'!C177</f>
        <v>-4.7821165381979544E-2</v>
      </c>
      <c r="D180" s="5">
        <f>('Historical Pricing'!D176-'Historical Pricing'!D177)/'Historical Pricing'!D177</f>
        <v>-2.2720736266896524E-2</v>
      </c>
      <c r="E180" s="5">
        <f>('Historical Pricing'!E176-'Historical Pricing'!E177)/'Historical Pricing'!E177</f>
        <v>-4.8669695003244647E-2</v>
      </c>
      <c r="F180" s="5">
        <f>('Historical Pricing'!F176-'Historical Pricing'!F177)/'Historical Pricing'!F177</f>
        <v>-6.0627963006139755E-2</v>
      </c>
      <c r="G180" s="5"/>
      <c r="H180" s="5">
        <f t="shared" si="22"/>
        <v>-3.9373289446987793E-2</v>
      </c>
      <c r="I180" s="5">
        <v>3.3647186255183516E-3</v>
      </c>
      <c r="J180">
        <f t="shared" si="23"/>
        <v>0</v>
      </c>
      <c r="L180" s="45">
        <f t="shared" si="16"/>
        <v>521063.81885693182</v>
      </c>
      <c r="M180" s="45">
        <f t="shared" si="17"/>
        <v>89474.107142857159</v>
      </c>
      <c r="Q180" s="45">
        <f t="shared" si="18"/>
        <v>1982.0138321545392</v>
      </c>
      <c r="R180" s="45">
        <f t="shared" si="19"/>
        <v>4076.3277190137646</v>
      </c>
      <c r="S180" s="37"/>
      <c r="T180" s="56">
        <f t="shared" si="20"/>
        <v>0.96062671055301219</v>
      </c>
      <c r="U180" s="56">
        <f t="shared" si="21"/>
        <v>1.0033647186255183</v>
      </c>
    </row>
    <row r="181" spans="1:21">
      <c r="A181" s="22">
        <v>43578</v>
      </c>
      <c r="B181" s="5">
        <f>('Historical Pricing'!B177-'Historical Pricing'!B178)/'Historical Pricing'!B178</f>
        <v>1.6817744615115513E-2</v>
      </c>
      <c r="C181" s="5">
        <f>('Historical Pricing'!C177-'Historical Pricing'!C178)/'Historical Pricing'!C178</f>
        <v>-4.1872759153096964E-4</v>
      </c>
      <c r="D181" s="5">
        <f>('Historical Pricing'!D177-'Historical Pricing'!D178)/'Historical Pricing'!D178</f>
        <v>1.2669287898645765E-2</v>
      </c>
      <c r="E181" s="5">
        <f>('Historical Pricing'!E177-'Historical Pricing'!E178)/'Historical Pricing'!E178</f>
        <v>3.3205286802525614E-3</v>
      </c>
      <c r="F181" s="5">
        <f>('Historical Pricing'!F177-'Historical Pricing'!F178)/'Historical Pricing'!F178</f>
        <v>9.9368936611094558E-3</v>
      </c>
      <c r="G181" s="5"/>
      <c r="H181" s="5">
        <f t="shared" si="22"/>
        <v>8.4651454527184655E-3</v>
      </c>
      <c r="I181" s="5">
        <v>2.9920666880314511E-2</v>
      </c>
      <c r="J181">
        <f t="shared" si="23"/>
        <v>0</v>
      </c>
      <c r="L181" s="45">
        <f t="shared" si="16"/>
        <v>516689.96316478215</v>
      </c>
      <c r="M181" s="45">
        <f t="shared" si="17"/>
        <v>86874.756493506517</v>
      </c>
      <c r="Q181" s="45">
        <f t="shared" si="18"/>
        <v>2063.2508032319197</v>
      </c>
      <c r="R181" s="45">
        <f t="shared" si="19"/>
        <v>4062.6580179117855</v>
      </c>
      <c r="S181" s="37"/>
      <c r="T181" s="56">
        <f t="shared" si="20"/>
        <v>1.0084651454527185</v>
      </c>
      <c r="U181" s="56">
        <f t="shared" si="21"/>
        <v>1.0299206668803145</v>
      </c>
    </row>
    <row r="182" spans="1:21">
      <c r="A182" s="22">
        <v>43577</v>
      </c>
      <c r="B182" s="5">
        <f>('Historical Pricing'!B178-'Historical Pricing'!B179)/'Historical Pricing'!B179</f>
        <v>-1.4505658643074496E-2</v>
      </c>
      <c r="C182" s="5">
        <f>('Historical Pricing'!C178-'Historical Pricing'!C179)/'Historical Pricing'!C179</f>
        <v>1.8723790163994141E-3</v>
      </c>
      <c r="D182" s="5">
        <f>('Historical Pricing'!D178-'Historical Pricing'!D179)/'Historical Pricing'!D179</f>
        <v>-1.1636363636365456E-3</v>
      </c>
      <c r="E182" s="5">
        <f>('Historical Pricing'!E178-'Historical Pricing'!E179)/'Historical Pricing'!E179</f>
        <v>-2.1158625963928323E-2</v>
      </c>
      <c r="F182" s="5">
        <f>('Historical Pricing'!F178-'Historical Pricing'!F179)/'Historical Pricing'!F179</f>
        <v>-1.0777066898565129E-2</v>
      </c>
      <c r="G182" s="5"/>
      <c r="H182" s="5">
        <f t="shared" si="22"/>
        <v>-9.1465217705610155E-3</v>
      </c>
      <c r="I182" s="5">
        <v>8.0717547919567749E-3</v>
      </c>
      <c r="J182">
        <f t="shared" si="23"/>
        <v>0</v>
      </c>
      <c r="L182" s="45">
        <f t="shared" si="16"/>
        <v>521459.50386938942</v>
      </c>
      <c r="M182" s="45">
        <f t="shared" si="17"/>
        <v>86179.13961038964</v>
      </c>
      <c r="Q182" s="45">
        <f t="shared" si="18"/>
        <v>2045.9316938570926</v>
      </c>
      <c r="R182" s="45">
        <f t="shared" si="19"/>
        <v>3944.6319979361097</v>
      </c>
      <c r="S182" s="37"/>
      <c r="T182" s="56">
        <f t="shared" si="20"/>
        <v>0.99085347822943903</v>
      </c>
      <c r="U182" s="56">
        <f t="shared" si="21"/>
        <v>1.0080717547919569</v>
      </c>
    </row>
    <row r="183" spans="1:21">
      <c r="A183" s="22">
        <v>43576</v>
      </c>
      <c r="B183" s="5">
        <f>('Historical Pricing'!B179-'Historical Pricing'!B180)/'Historical Pricing'!B180</f>
        <v>-6.5348286391005922E-3</v>
      </c>
      <c r="C183" s="5">
        <f>('Historical Pricing'!C179-'Historical Pricing'!C180)/'Historical Pricing'!C180</f>
        <v>-1.4903172678681683E-2</v>
      </c>
      <c r="D183" s="5">
        <f>('Historical Pricing'!D179-'Historical Pricing'!D180)/'Historical Pricing'!D180</f>
        <v>-6.5028901734102418E-3</v>
      </c>
      <c r="E183" s="5">
        <f>('Historical Pricing'!E179-'Historical Pricing'!E180)/'Historical Pricing'!E180</f>
        <v>-3.8364895507752766E-2</v>
      </c>
      <c r="F183" s="5">
        <f>('Historical Pricing'!F179-'Historical Pricing'!F180)/'Historical Pricing'!F180</f>
        <v>5.2686216505226386E-3</v>
      </c>
      <c r="G183" s="5"/>
      <c r="H183" s="5">
        <f t="shared" si="22"/>
        <v>-1.2207433069684529E-2</v>
      </c>
      <c r="I183" s="5">
        <v>-3.4821392536582216E-3</v>
      </c>
      <c r="J183">
        <f t="shared" si="23"/>
        <v>0</v>
      </c>
      <c r="L183" s="45">
        <f t="shared" si="16"/>
        <v>527903.85484463372</v>
      </c>
      <c r="M183" s="45">
        <f t="shared" si="17"/>
        <v>86480.275974025993</v>
      </c>
      <c r="Q183" s="45">
        <f t="shared" si="18"/>
        <v>2064.8175929230001</v>
      </c>
      <c r="R183" s="45">
        <f t="shared" si="19"/>
        <v>3913.0468433273304</v>
      </c>
      <c r="S183" s="37"/>
      <c r="T183" s="56">
        <f t="shared" si="20"/>
        <v>0.98779256693031547</v>
      </c>
      <c r="U183" s="56">
        <f t="shared" si="21"/>
        <v>0.99651786074634174</v>
      </c>
    </row>
    <row r="184" spans="1:21">
      <c r="A184" s="22">
        <v>43575</v>
      </c>
      <c r="B184" s="5">
        <f>('Historical Pricing'!B180-'Historical Pricing'!B181)/'Historical Pricing'!B181</f>
        <v>7.6487333582540909E-3</v>
      </c>
      <c r="C184" s="5">
        <f>('Historical Pricing'!C180-'Historical Pricing'!C181)/'Historical Pricing'!C181</f>
        <v>-1.2811898176756707E-2</v>
      </c>
      <c r="D184" s="5">
        <f>('Historical Pricing'!D180-'Historical Pricing'!D181)/'Historical Pricing'!D181</f>
        <v>9.6294134811786159E-3</v>
      </c>
      <c r="E184" s="5">
        <f>('Historical Pricing'!E180-'Historical Pricing'!E181)/'Historical Pricing'!E181</f>
        <v>-2.7502750275026806E-3</v>
      </c>
      <c r="F184" s="5">
        <f>('Historical Pricing'!F180-'Historical Pricing'!F181)/'Historical Pricing'!F181</f>
        <v>7.6551136940621902E-4</v>
      </c>
      <c r="G184" s="5"/>
      <c r="H184" s="5">
        <f t="shared" si="22"/>
        <v>4.9629700091590769E-4</v>
      </c>
      <c r="I184" s="5">
        <v>7.9801173507711952E-3</v>
      </c>
      <c r="J184">
        <f t="shared" si="23"/>
        <v>0</v>
      </c>
      <c r="L184" s="45">
        <f t="shared" si="16"/>
        <v>527641.98770857661</v>
      </c>
      <c r="M184" s="45">
        <f t="shared" si="17"/>
        <v>85795.61688311692</v>
      </c>
      <c r="Q184" s="45">
        <f t="shared" si="18"/>
        <v>2090.3352202170036</v>
      </c>
      <c r="R184" s="45">
        <f t="shared" si="19"/>
        <v>3926.7202299782716</v>
      </c>
      <c r="S184" s="37"/>
      <c r="T184" s="56">
        <f t="shared" si="20"/>
        <v>1.0004962970009159</v>
      </c>
      <c r="U184" s="56">
        <f t="shared" si="21"/>
        <v>1.0079801173507712</v>
      </c>
    </row>
    <row r="185" spans="1:21">
      <c r="A185" s="22">
        <v>43574</v>
      </c>
      <c r="B185" s="5">
        <f>('Historical Pricing'!B181-'Historical Pricing'!B182)/'Historical Pricing'!B182</f>
        <v>1.6039499824704949E-2</v>
      </c>
      <c r="C185" s="5">
        <f>('Historical Pricing'!C181-'Historical Pricing'!C182)/'Historical Pricing'!C182</f>
        <v>-2.0422435882366804E-2</v>
      </c>
      <c r="D185" s="5">
        <f>('Historical Pricing'!D181-'Historical Pricing'!D182)/'Historical Pricing'!D182</f>
        <v>-2.4015719379956633E-3</v>
      </c>
      <c r="E185" s="5">
        <f>('Historical Pricing'!E181-'Historical Pricing'!E182)/'Historical Pricing'!E182</f>
        <v>6.8303489016061395E-3</v>
      </c>
      <c r="F185" s="5">
        <f>('Historical Pricing'!F181-'Historical Pricing'!F182)/'Historical Pricing'!F182</f>
        <v>-1.4670001924187175E-2</v>
      </c>
      <c r="G185" s="5"/>
      <c r="H185" s="5">
        <f t="shared" si="22"/>
        <v>-2.9248322036477103E-3</v>
      </c>
      <c r="I185" s="5">
        <v>-4.5409394068356599E-5</v>
      </c>
      <c r="J185">
        <f t="shared" si="23"/>
        <v>0</v>
      </c>
      <c r="L185" s="45">
        <f t="shared" si="16"/>
        <v>529189.77901608404</v>
      </c>
      <c r="M185" s="45">
        <f t="shared" si="17"/>
        <v>85799.512987013019</v>
      </c>
      <c r="Q185" s="45">
        <f t="shared" si="18"/>
        <v>2089.2983077328572</v>
      </c>
      <c r="R185" s="45">
        <f t="shared" si="19"/>
        <v>3895.6326244794332</v>
      </c>
      <c r="S185" s="37"/>
      <c r="T185" s="56">
        <f t="shared" si="20"/>
        <v>0.9970751677963523</v>
      </c>
      <c r="U185" s="56">
        <f t="shared" si="21"/>
        <v>0.99995459060593161</v>
      </c>
    </row>
    <row r="186" spans="1:21">
      <c r="A186" s="22">
        <v>43573</v>
      </c>
      <c r="B186" s="5">
        <f>('Historical Pricing'!B182-'Historical Pricing'!B183)/'Historical Pricing'!B183</f>
        <v>1.7207049243662408E-2</v>
      </c>
      <c r="C186" s="5">
        <f>('Historical Pricing'!C182-'Historical Pricing'!C183)/'Historical Pricing'!C183</f>
        <v>2.7023682880272917E-2</v>
      </c>
      <c r="D186" s="5">
        <f>('Historical Pricing'!D182-'Historical Pricing'!D183)/'Historical Pricing'!D183</f>
        <v>3.7986704653372072E-3</v>
      </c>
      <c r="E186" s="5">
        <f>('Historical Pricing'!E182-'Historical Pricing'!E183)/'Historical Pricing'!E183</f>
        <v>8.8775763595729269E-3</v>
      </c>
      <c r="F186" s="5">
        <f>('Historical Pricing'!F182-'Historical Pricing'!F183)/'Historical Pricing'!F183</f>
        <v>-3.9176301021189219E-3</v>
      </c>
      <c r="G186" s="5"/>
      <c r="H186" s="5">
        <f t="shared" si="22"/>
        <v>1.0597869769345309E-2</v>
      </c>
      <c r="I186" s="5">
        <v>7.3388357924770711E-3</v>
      </c>
      <c r="J186">
        <f t="shared" si="23"/>
        <v>1</v>
      </c>
      <c r="L186" s="45">
        <f t="shared" si="16"/>
        <v>523640.30723403773</v>
      </c>
      <c r="M186" s="45">
        <f t="shared" si="17"/>
        <v>85174.431818181853</v>
      </c>
      <c r="Q186" s="45">
        <f t="shared" si="18"/>
        <v>2095.4270803378249</v>
      </c>
      <c r="R186" s="45">
        <f t="shared" si="19"/>
        <v>3895.8095308296338</v>
      </c>
      <c r="S186" s="37"/>
      <c r="T186" s="56">
        <f t="shared" si="20"/>
        <v>1.0105978697693454</v>
      </c>
      <c r="U186" s="56">
        <f t="shared" si="21"/>
        <v>1.0073388357924771</v>
      </c>
    </row>
    <row r="187" spans="1:21">
      <c r="A187" s="22">
        <v>43572</v>
      </c>
      <c r="B187" s="5">
        <f>('Historical Pricing'!B183-'Historical Pricing'!B184)/'Historical Pricing'!B184</f>
        <v>2.2144592952612455E-2</v>
      </c>
      <c r="C187" s="5">
        <f>('Historical Pricing'!C183-'Historical Pricing'!C184)/'Historical Pricing'!C184</f>
        <v>2.4971812753163229E-2</v>
      </c>
      <c r="D187" s="5">
        <f>('Historical Pricing'!D183-'Historical Pricing'!D184)/'Historical Pricing'!D184</f>
        <v>2.0881497501677851E-2</v>
      </c>
      <c r="E187" s="5">
        <f>('Historical Pricing'!E183-'Historical Pricing'!E184)/'Historical Pricing'!E184</f>
        <v>7.5686495277411617E-3</v>
      </c>
      <c r="F187" s="5">
        <f>('Historical Pricing'!F183-'Historical Pricing'!F184)/'Historical Pricing'!F184</f>
        <v>1.5216257656774031E-2</v>
      </c>
      <c r="G187" s="5"/>
      <c r="H187" s="5">
        <f t="shared" si="22"/>
        <v>1.8156562078393747E-2</v>
      </c>
      <c r="I187" s="5">
        <v>1.9365386520875019E-2</v>
      </c>
      <c r="J187">
        <f t="shared" si="23"/>
        <v>0</v>
      </c>
      <c r="L187" s="45">
        <f t="shared" si="16"/>
        <v>514302.34478390531</v>
      </c>
      <c r="M187" s="45">
        <f t="shared" si="17"/>
        <v>83556.33116883121</v>
      </c>
      <c r="Q187" s="45">
        <f t="shared" si="18"/>
        <v>2073.4528965671343</v>
      </c>
      <c r="R187" s="45">
        <f t="shared" si="19"/>
        <v>3867.4271182692828</v>
      </c>
      <c r="S187" s="37"/>
      <c r="T187" s="56">
        <f t="shared" si="20"/>
        <v>1.0181565620783937</v>
      </c>
      <c r="U187" s="56">
        <f t="shared" si="21"/>
        <v>1.0193653865208749</v>
      </c>
    </row>
    <row r="188" spans="1:21">
      <c r="A188" s="22">
        <v>43571</v>
      </c>
      <c r="B188" s="5">
        <f>('Historical Pricing'!B184-'Historical Pricing'!B185)/'Historical Pricing'!B185</f>
        <v>-2.2333095747208476E-2</v>
      </c>
      <c r="C188" s="5">
        <f>('Historical Pricing'!C184-'Historical Pricing'!C185)/'Historical Pricing'!C185</f>
        <v>-4.7287655797586111E-3</v>
      </c>
      <c r="D188" s="5">
        <f>('Historical Pricing'!D184-'Historical Pricing'!D185)/'Historical Pricing'!D185</f>
        <v>2.1015761821366174E-2</v>
      </c>
      <c r="E188" s="5">
        <f>('Historical Pricing'!E184-'Historical Pricing'!E185)/'Historical Pricing'!E185</f>
        <v>-5.969035627681276E-3</v>
      </c>
      <c r="F188" s="5">
        <f>('Historical Pricing'!F184-'Historical Pricing'!F185)/'Historical Pricing'!F185</f>
        <v>-3.1231385204677765E-2</v>
      </c>
      <c r="G188" s="5"/>
      <c r="H188" s="5">
        <f t="shared" si="22"/>
        <v>-8.6493040675919911E-3</v>
      </c>
      <c r="I188" s="5">
        <v>7.1873887060351291E-3</v>
      </c>
      <c r="J188">
        <f t="shared" si="23"/>
        <v>0</v>
      </c>
      <c r="L188" s="45">
        <f t="shared" si="16"/>
        <v>518789.51302917261</v>
      </c>
      <c r="M188" s="45">
        <f t="shared" si="17"/>
        <v>82960.064935064976</v>
      </c>
      <c r="Q188" s="45">
        <f t="shared" si="18"/>
        <v>2036.4774670160084</v>
      </c>
      <c r="R188" s="45">
        <f t="shared" si="19"/>
        <v>3793.955699701487</v>
      </c>
      <c r="S188" s="37"/>
      <c r="T188" s="56">
        <f t="shared" si="20"/>
        <v>0.99135069593240799</v>
      </c>
      <c r="U188" s="56">
        <f t="shared" si="21"/>
        <v>1.0071873887060352</v>
      </c>
    </row>
    <row r="189" spans="1:21">
      <c r="A189" s="22">
        <v>43570</v>
      </c>
      <c r="B189" s="5">
        <f>('Historical Pricing'!B185-'Historical Pricing'!B186)/'Historical Pricing'!B186</f>
        <v>1.0958657339298149E-2</v>
      </c>
      <c r="C189" s="5">
        <f>('Historical Pricing'!C185-'Historical Pricing'!C186)/'Historical Pricing'!C186</f>
        <v>-6.1560585315108317E-3</v>
      </c>
      <c r="D189" s="5">
        <f>('Historical Pricing'!D185-'Historical Pricing'!D186)/'Historical Pricing'!D186</f>
        <v>-1.9758340299416317E-3</v>
      </c>
      <c r="E189" s="5">
        <f>('Historical Pricing'!E185-'Historical Pricing'!E186)/'Historical Pricing'!E186</f>
        <v>5.6903451725860933E-3</v>
      </c>
      <c r="F189" s="5">
        <f>('Historical Pricing'!F185-'Historical Pricing'!F186)/'Historical Pricing'!F186</f>
        <v>-9.7440415745773893E-3</v>
      </c>
      <c r="G189" s="5"/>
      <c r="H189" s="5">
        <f t="shared" si="22"/>
        <v>-2.4538632482912237E-4</v>
      </c>
      <c r="I189" s="5">
        <v>-1.6517559308391774E-3</v>
      </c>
      <c r="J189">
        <f t="shared" si="23"/>
        <v>1</v>
      </c>
      <c r="L189" s="45">
        <f t="shared" si="16"/>
        <v>518916.84812742652</v>
      </c>
      <c r="M189" s="45">
        <f t="shared" si="17"/>
        <v>83097.321428571478</v>
      </c>
      <c r="Q189" s="45">
        <f t="shared" si="18"/>
        <v>2054.2452588895535</v>
      </c>
      <c r="R189" s="45">
        <f t="shared" si="19"/>
        <v>3766.88165702283</v>
      </c>
      <c r="S189" s="37"/>
      <c r="T189" s="56">
        <f t="shared" si="20"/>
        <v>0.99975461367517082</v>
      </c>
      <c r="U189" s="56">
        <f t="shared" si="21"/>
        <v>0.99834824406916078</v>
      </c>
    </row>
    <row r="190" spans="1:21">
      <c r="A190" s="22">
        <v>43569</v>
      </c>
      <c r="B190" s="5">
        <f>('Historical Pricing'!B186-'Historical Pricing'!B187)/'Historical Pricing'!B187</f>
        <v>6.3145809414465372E-3</v>
      </c>
      <c r="C190" s="5">
        <f>('Historical Pricing'!C186-'Historical Pricing'!C187)/'Historical Pricing'!C187</f>
        <v>-6.8266282564370256E-3</v>
      </c>
      <c r="D190" s="5">
        <f>('Historical Pricing'!D186-'Historical Pricing'!D187)/'Historical Pricing'!D187</f>
        <v>4.7339085286707229E-3</v>
      </c>
      <c r="E190" s="5">
        <f>('Historical Pricing'!E186-'Historical Pricing'!E187)/'Historical Pricing'!E187</f>
        <v>1.3498954306356703E-2</v>
      </c>
      <c r="F190" s="5">
        <f>('Historical Pricing'!F186-'Historical Pricing'!F187)/'Historical Pricing'!F187</f>
        <v>-3.2523350574928042E-3</v>
      </c>
      <c r="G190" s="5"/>
      <c r="H190" s="5">
        <f t="shared" si="22"/>
        <v>2.8936960925088268E-3</v>
      </c>
      <c r="I190" s="5">
        <v>4.7974670002385996E-3</v>
      </c>
      <c r="J190">
        <f t="shared" si="23"/>
        <v>0</v>
      </c>
      <c r="L190" s="45">
        <f t="shared" si="16"/>
        <v>517419.5930727644</v>
      </c>
      <c r="M190" s="45">
        <f t="shared" si="17"/>
        <v>82700.56818181822</v>
      </c>
      <c r="Q190" s="45">
        <f t="shared" si="18"/>
        <v>2054.7494663095358</v>
      </c>
      <c r="R190" s="45">
        <f t="shared" si="19"/>
        <v>3773.113920318448</v>
      </c>
      <c r="S190" s="37"/>
      <c r="T190" s="56">
        <f t="shared" si="20"/>
        <v>1.0028936960925088</v>
      </c>
      <c r="U190" s="56">
        <f t="shared" si="21"/>
        <v>1.0047974670002386</v>
      </c>
    </row>
    <row r="191" spans="1:21">
      <c r="A191" s="22">
        <v>43568</v>
      </c>
      <c r="B191" s="5">
        <f>('Historical Pricing'!B187-'Historical Pricing'!B188)/'Historical Pricing'!B188</f>
        <v>-1.4782634929254807E-3</v>
      </c>
      <c r="C191" s="5">
        <f>('Historical Pricing'!C187-'Historical Pricing'!C188)/'Historical Pricing'!C188</f>
        <v>9.3906001978422953E-3</v>
      </c>
      <c r="D191" s="5">
        <f>('Historical Pricing'!D187-'Historical Pricing'!D188)/'Historical Pricing'!D188</f>
        <v>-4.2966751918158734E-2</v>
      </c>
      <c r="E191" s="5">
        <f>('Historical Pricing'!E187-'Historical Pricing'!E188)/'Historical Pricing'!E188</f>
        <v>6.8917108033948868E-3</v>
      </c>
      <c r="F191" s="5">
        <f>('Historical Pricing'!F187-'Historical Pricing'!F188)/'Historical Pricing'!F188</f>
        <v>3.3735959378366119E-2</v>
      </c>
      <c r="G191" s="5"/>
      <c r="H191" s="5">
        <f t="shared" si="22"/>
        <v>1.1146509937038172E-3</v>
      </c>
      <c r="I191" s="5">
        <v>1.2882836669609102E-2</v>
      </c>
      <c r="J191">
        <f t="shared" si="23"/>
        <v>0</v>
      </c>
      <c r="L191" s="45">
        <f t="shared" si="16"/>
        <v>516843.49295974744</v>
      </c>
      <c r="M191" s="45">
        <f t="shared" si="17"/>
        <v>81648.701298701344</v>
      </c>
      <c r="Q191" s="45">
        <f t="shared" si="18"/>
        <v>2048.8208015618056</v>
      </c>
      <c r="R191" s="45">
        <f t="shared" si="19"/>
        <v>3755.0989569896597</v>
      </c>
      <c r="S191" s="37"/>
      <c r="T191" s="56">
        <f t="shared" si="20"/>
        <v>1.0011146509937039</v>
      </c>
      <c r="U191" s="56">
        <f t="shared" si="21"/>
        <v>1.0128828366696092</v>
      </c>
    </row>
    <row r="192" spans="1:21">
      <c r="A192" s="22">
        <v>43567</v>
      </c>
      <c r="B192" s="5">
        <f>('Historical Pricing'!B188-'Historical Pricing'!B189)/'Historical Pricing'!B189</f>
        <v>-6.5834343206606014E-2</v>
      </c>
      <c r="C192" s="5">
        <f>('Historical Pricing'!C188-'Historical Pricing'!C189)/'Historical Pricing'!C189</f>
        <v>-4.348393740730605E-2</v>
      </c>
      <c r="D192" s="5">
        <f>('Historical Pricing'!D188-'Historical Pricing'!D189)/'Historical Pricing'!D189</f>
        <v>2.1421107628004209E-2</v>
      </c>
      <c r="E192" s="5">
        <f>('Historical Pricing'!E188-'Historical Pricing'!E189)/'Historical Pricing'!E189</f>
        <v>-5.1277394357670585E-2</v>
      </c>
      <c r="F192" s="5">
        <f>('Historical Pricing'!F188-'Historical Pricing'!F189)/'Historical Pricing'!F189</f>
        <v>-4.8337262596828259E-2</v>
      </c>
      <c r="G192" s="5"/>
      <c r="H192" s="5">
        <f t="shared" si="22"/>
        <v>-3.7502365988081342E-2</v>
      </c>
      <c r="I192" s="5">
        <v>-3.0121881728153711E-2</v>
      </c>
      <c r="J192">
        <f t="shared" si="23"/>
        <v>0</v>
      </c>
      <c r="L192" s="45">
        <f t="shared" si="16"/>
        <v>536981.5724174002</v>
      </c>
      <c r="M192" s="45">
        <f t="shared" si="17"/>
        <v>84184.496753246785</v>
      </c>
      <c r="Q192" s="45">
        <f t="shared" si="18"/>
        <v>2046.5396241361079</v>
      </c>
      <c r="R192" s="45">
        <f t="shared" si="19"/>
        <v>3707.3379279843894</v>
      </c>
      <c r="S192" s="37"/>
      <c r="T192" s="56">
        <f t="shared" si="20"/>
        <v>0.96249763401191868</v>
      </c>
      <c r="U192" s="56">
        <f t="shared" si="21"/>
        <v>0.96987811827184633</v>
      </c>
    </row>
    <row r="193" spans="1:21">
      <c r="A193" s="22">
        <v>43566</v>
      </c>
      <c r="B193" s="5">
        <f>('Historical Pricing'!B189-'Historical Pricing'!B190)/'Historical Pricing'!B190</f>
        <v>-1.216592427616912E-2</v>
      </c>
      <c r="C193" s="5">
        <f>('Historical Pricing'!C189-'Historical Pricing'!C190)/'Historical Pricing'!C190</f>
        <v>-3.7841202449727225E-2</v>
      </c>
      <c r="D193" s="5">
        <f>('Historical Pricing'!D189-'Historical Pricing'!D190)/'Historical Pricing'!D190</f>
        <v>-4.1767987412387179E-2</v>
      </c>
      <c r="E193" s="5">
        <f>('Historical Pricing'!E189-'Historical Pricing'!E190)/'Historical Pricing'!E190</f>
        <v>-6.7306606437041144E-2</v>
      </c>
      <c r="F193" s="5">
        <f>('Historical Pricing'!F189-'Historical Pricing'!F190)/'Historical Pricing'!F190</f>
        <v>-6.5786593707250443E-2</v>
      </c>
      <c r="G193" s="5"/>
      <c r="H193" s="5">
        <f t="shared" si="22"/>
        <v>-4.4973662856515023E-2</v>
      </c>
      <c r="I193" s="5">
        <v>-2.2939172098430247E-2</v>
      </c>
      <c r="J193">
        <f t="shared" si="23"/>
        <v>0</v>
      </c>
      <c r="L193" s="45">
        <f t="shared" si="16"/>
        <v>562268.86268239433</v>
      </c>
      <c r="M193" s="45">
        <f t="shared" si="17"/>
        <v>86160.957792207817</v>
      </c>
      <c r="Q193" s="45">
        <f t="shared" si="18"/>
        <v>2126.280160924287</v>
      </c>
      <c r="R193" s="45">
        <f t="shared" si="19"/>
        <v>3822.4781631224128</v>
      </c>
      <c r="S193" s="37"/>
      <c r="T193" s="56">
        <f t="shared" si="20"/>
        <v>0.95502633714348495</v>
      </c>
      <c r="U193" s="56">
        <f t="shared" si="21"/>
        <v>0.97706082790156978</v>
      </c>
    </row>
    <row r="194" spans="1:21">
      <c r="A194" s="22">
        <v>43565</v>
      </c>
      <c r="B194" s="5">
        <f>('Historical Pricing'!B190-'Historical Pricing'!B191)/'Historical Pricing'!B191</f>
        <v>-3.523178073071375E-3</v>
      </c>
      <c r="C194" s="5">
        <f>('Historical Pricing'!C190-'Historical Pricing'!C191)/'Historical Pricing'!C191</f>
        <v>2.3258347327482607E-3</v>
      </c>
      <c r="D194" s="5">
        <f>('Historical Pricing'!D190-'Historical Pricing'!D191)/'Historical Pricing'!D191</f>
        <v>3.7329504666186774E-3</v>
      </c>
      <c r="E194" s="5">
        <f>('Historical Pricing'!E190-'Historical Pricing'!E191)/'Historical Pricing'!E191</f>
        <v>1.4841556357801865E-2</v>
      </c>
      <c r="F194" s="5">
        <f>('Historical Pricing'!F190-'Historical Pricing'!F191)/'Historical Pricing'!F191</f>
        <v>-5.0225265077789025E-3</v>
      </c>
      <c r="G194" s="5"/>
      <c r="H194" s="5">
        <f t="shared" si="22"/>
        <v>2.4709273952637054E-3</v>
      </c>
      <c r="I194" s="5">
        <v>1.5079360525716739E-2</v>
      </c>
      <c r="J194">
        <f t="shared" si="23"/>
        <v>0</v>
      </c>
      <c r="L194" s="45">
        <f t="shared" si="16"/>
        <v>560882.96160702291</v>
      </c>
      <c r="M194" s="45">
        <f t="shared" si="17"/>
        <v>84881.006493506531</v>
      </c>
      <c r="Q194" s="45">
        <f t="shared" si="18"/>
        <v>2226.4099724035473</v>
      </c>
      <c r="R194" s="45">
        <f t="shared" si="19"/>
        <v>3912.2212803597254</v>
      </c>
      <c r="S194" s="37"/>
      <c r="T194" s="56">
        <f t="shared" si="20"/>
        <v>1.0024709273952637</v>
      </c>
      <c r="U194" s="56">
        <f t="shared" si="21"/>
        <v>1.0150793605257167</v>
      </c>
    </row>
    <row r="195" spans="1:21">
      <c r="A195" s="22">
        <v>43564</v>
      </c>
      <c r="B195" s="5">
        <f>('Historical Pricing'!B191-'Historical Pricing'!B192)/'Historical Pricing'!B192</f>
        <v>4.5704093860603721E-3</v>
      </c>
      <c r="C195" s="5">
        <f>('Historical Pricing'!C191-'Historical Pricing'!C192)/'Historical Pricing'!C192</f>
        <v>-1.6393830431491199E-2</v>
      </c>
      <c r="D195" s="5">
        <f>('Historical Pricing'!D191-'Historical Pricing'!D192)/'Historical Pricing'!D192</f>
        <v>-1.4363546310054291E-2</v>
      </c>
      <c r="E195" s="5">
        <f>('Historical Pricing'!E191-'Historical Pricing'!E192)/'Historical Pricing'!E192</f>
        <v>-3.5216718266253895E-2</v>
      </c>
      <c r="F195" s="5">
        <f>('Historical Pricing'!F191-'Historical Pricing'!F192)/'Historical Pricing'!F192</f>
        <v>5.0066344746454343E-3</v>
      </c>
      <c r="G195" s="5"/>
      <c r="H195" s="5">
        <f t="shared" si="22"/>
        <v>-1.1279410229418717E-2</v>
      </c>
      <c r="I195" s="5">
        <v>-9.2767303108317321E-4</v>
      </c>
      <c r="J195">
        <f t="shared" si="23"/>
        <v>0</v>
      </c>
      <c r="L195" s="45">
        <f t="shared" si="16"/>
        <v>567281.56307250354</v>
      </c>
      <c r="M195" s="45">
        <f t="shared" si="17"/>
        <v>84959.821428571464</v>
      </c>
      <c r="Q195" s="45">
        <f t="shared" si="18"/>
        <v>2220.9222348108033</v>
      </c>
      <c r="R195" s="45">
        <f t="shared" si="19"/>
        <v>3854.1038587697799</v>
      </c>
      <c r="S195" s="37"/>
      <c r="T195" s="56">
        <f t="shared" si="20"/>
        <v>0.9887205897705813</v>
      </c>
      <c r="U195" s="56">
        <f t="shared" si="21"/>
        <v>0.99907232696891679</v>
      </c>
    </row>
    <row r="196" spans="1:21">
      <c r="A196" s="22">
        <v>43563</v>
      </c>
      <c r="B196" s="5">
        <f>('Historical Pricing'!B192-'Historical Pricing'!B193)/'Historical Pricing'!B193</f>
        <v>5.1701398048008398E-2</v>
      </c>
      <c r="C196" s="5">
        <f>('Historical Pricing'!C192-'Historical Pricing'!C193)/'Historical Pricing'!C193</f>
        <v>2.1587669926198655E-3</v>
      </c>
      <c r="D196" s="5">
        <f>('Historical Pricing'!D192-'Historical Pricing'!D193)/'Historical Pricing'!D193</f>
        <v>2.4204652511051344E-2</v>
      </c>
      <c r="E196" s="5">
        <f>('Historical Pricing'!E192-'Historical Pricing'!E193)/'Historical Pricing'!E193</f>
        <v>-2.4800517576019098E-2</v>
      </c>
      <c r="F196" s="5">
        <f>('Historical Pricing'!F192-'Historical Pricing'!F193)/'Historical Pricing'!F193</f>
        <v>2.9641471298689541E-2</v>
      </c>
      <c r="G196" s="5"/>
      <c r="H196" s="5">
        <f t="shared" si="22"/>
        <v>1.6581154254870011E-2</v>
      </c>
      <c r="I196" s="5">
        <v>1.7641168235202686E-2</v>
      </c>
      <c r="J196">
        <f t="shared" si="23"/>
        <v>0</v>
      </c>
      <c r="L196" s="45">
        <f t="shared" si="16"/>
        <v>558028.80143721297</v>
      </c>
      <c r="M196" s="45">
        <f t="shared" si="17"/>
        <v>83487.012987013019</v>
      </c>
      <c r="Q196" s="45">
        <f t="shared" si="18"/>
        <v>2246.2587082627024</v>
      </c>
      <c r="R196" s="45">
        <f t="shared" si="19"/>
        <v>3857.6825268123848</v>
      </c>
      <c r="S196" s="37"/>
      <c r="T196" s="56">
        <f t="shared" si="20"/>
        <v>1.0165811542548699</v>
      </c>
      <c r="U196" s="56">
        <f t="shared" si="21"/>
        <v>1.0176411682352027</v>
      </c>
    </row>
    <row r="197" spans="1:21">
      <c r="A197" s="22">
        <v>43562</v>
      </c>
      <c r="B197" s="5">
        <f>('Historical Pricing'!B193-'Historical Pricing'!B194)/'Historical Pricing'!B194</f>
        <v>9.3482826968021345E-3</v>
      </c>
      <c r="C197" s="5">
        <f>('Historical Pricing'!C193-'Historical Pricing'!C194)/'Historical Pricing'!C194</f>
        <v>3.4522375172996657E-3</v>
      </c>
      <c r="D197" s="5">
        <f>('Historical Pricing'!D193-'Historical Pricing'!D194)/'Historical Pricing'!D194</f>
        <v>6.4916119620715886E-3</v>
      </c>
      <c r="E197" s="5">
        <f>('Historical Pricing'!E193-'Historical Pricing'!E194)/'Historical Pricing'!E194</f>
        <v>1.32750614586179E-2</v>
      </c>
      <c r="F197" s="5">
        <f>('Historical Pricing'!F193-'Historical Pricing'!F194)/'Historical Pricing'!F194</f>
        <v>8.7808412841624255E-3</v>
      </c>
      <c r="G197" s="5"/>
      <c r="H197" s="5">
        <f t="shared" si="22"/>
        <v>8.2696069837907438E-3</v>
      </c>
      <c r="I197" s="5">
        <v>8.5859635773146269E-3</v>
      </c>
      <c r="J197">
        <f t="shared" si="23"/>
        <v>0</v>
      </c>
      <c r="L197" s="45">
        <f t="shared" si="16"/>
        <v>553451.97115138674</v>
      </c>
      <c r="M197" s="45">
        <f t="shared" si="17"/>
        <v>82776.298701298743</v>
      </c>
      <c r="Q197" s="45">
        <f t="shared" si="18"/>
        <v>2209.6206474623832</v>
      </c>
      <c r="R197" s="45">
        <f t="shared" si="19"/>
        <v>3790.8082408874957</v>
      </c>
      <c r="S197" s="37"/>
      <c r="T197" s="56">
        <f t="shared" si="20"/>
        <v>1.0082696069837906</v>
      </c>
      <c r="U197" s="56">
        <f t="shared" si="21"/>
        <v>1.0085859635773147</v>
      </c>
    </row>
    <row r="198" spans="1:21">
      <c r="A198" s="22">
        <v>43561</v>
      </c>
      <c r="B198" s="5">
        <f>('Historical Pricing'!B194-'Historical Pricing'!B195)/'Historical Pricing'!B195</f>
        <v>3.9324806296888337E-2</v>
      </c>
      <c r="C198" s="5">
        <f>('Historical Pricing'!C194-'Historical Pricing'!C195)/'Historical Pricing'!C195</f>
        <v>1.1200038489077475E-2</v>
      </c>
      <c r="D198" s="5">
        <f>('Historical Pricing'!D194-'Historical Pricing'!D195)/'Historical Pricing'!D195</f>
        <v>3.0284812504696786E-2</v>
      </c>
      <c r="E198" s="5">
        <f>('Historical Pricing'!E194-'Historical Pricing'!E195)/'Historical Pricing'!E195</f>
        <v>4.899713467048717E-2</v>
      </c>
      <c r="F198" s="5">
        <f>('Historical Pricing'!F194-'Historical Pricing'!F195)/'Historical Pricing'!F195</f>
        <v>1.6691946551101334E-2</v>
      </c>
      <c r="G198" s="5"/>
      <c r="H198" s="5">
        <f t="shared" si="22"/>
        <v>2.9299747702450221E-2</v>
      </c>
      <c r="I198" s="5">
        <v>2.2564925298305512E-2</v>
      </c>
      <c r="J198">
        <f t="shared" si="23"/>
        <v>1</v>
      </c>
      <c r="L198" s="45">
        <f t="shared" si="16"/>
        <v>537697.56806680828</v>
      </c>
      <c r="M198" s="45">
        <f t="shared" si="17"/>
        <v>80949.675324675351</v>
      </c>
      <c r="Q198" s="45">
        <f t="shared" si="18"/>
        <v>2191.4978217705079</v>
      </c>
      <c r="R198" s="45">
        <f t="shared" si="19"/>
        <v>3758.5375741716889</v>
      </c>
      <c r="S198" s="37"/>
      <c r="T198" s="56">
        <f t="shared" si="20"/>
        <v>1.0292997477024501</v>
      </c>
      <c r="U198" s="56">
        <f t="shared" si="21"/>
        <v>1.0225649252983056</v>
      </c>
    </row>
    <row r="199" spans="1:21">
      <c r="A199" s="22">
        <v>43560</v>
      </c>
      <c r="B199" s="5">
        <f>('Historical Pricing'!B195-'Historical Pricing'!B196)/'Historical Pricing'!B196</f>
        <v>-3.4317931119009822E-3</v>
      </c>
      <c r="C199" s="5">
        <f>('Historical Pricing'!C195-'Historical Pricing'!C196)/'Historical Pricing'!C196</f>
        <v>4.2249283604233898E-2</v>
      </c>
      <c r="D199" s="5">
        <f>('Historical Pricing'!D195-'Historical Pricing'!D196)/'Historical Pricing'!D196</f>
        <v>3.0751355538342361E-2</v>
      </c>
      <c r="E199" s="5">
        <f>('Historical Pricing'!E195-'Historical Pricing'!E196)/'Historical Pricing'!E196</f>
        <v>2.1005207419109492E-2</v>
      </c>
      <c r="F199" s="5">
        <f>('Historical Pricing'!F195-'Historical Pricing'!F196)/'Historical Pricing'!F196</f>
        <v>1.9757267852104419E-3</v>
      </c>
      <c r="G199" s="5"/>
      <c r="H199" s="5">
        <f t="shared" si="22"/>
        <v>1.8509956046999045E-2</v>
      </c>
      <c r="I199" s="5">
        <v>7.3788251455814691E-3</v>
      </c>
      <c r="J199">
        <f t="shared" si="23"/>
        <v>1</v>
      </c>
      <c r="L199" s="45">
        <f t="shared" ref="L199:L262" si="24">(1+H200)*L200</f>
        <v>527925.68680791208</v>
      </c>
      <c r="M199" s="45">
        <f t="shared" ref="M199:M262" si="25">(1+I200)*M200</f>
        <v>80356.73701298704</v>
      </c>
      <c r="Q199" s="45">
        <f t="shared" ref="Q199:Q262" si="26">Q200*(1+H199)</f>
        <v>2129.1152812018622</v>
      </c>
      <c r="R199" s="45">
        <f t="shared" ref="R199:R262" si="27">R200*(1+I199)</f>
        <v>3675.5979803191835</v>
      </c>
      <c r="S199" s="37"/>
      <c r="T199" s="56">
        <f t="shared" ref="T199:T262" si="28">1+H199</f>
        <v>1.018509956046999</v>
      </c>
      <c r="U199" s="56">
        <f t="shared" ref="U199:U262" si="29">1+I199</f>
        <v>1.0073788251455815</v>
      </c>
    </row>
    <row r="200" spans="1:21">
      <c r="A200" s="22">
        <v>43559</v>
      </c>
      <c r="B200" s="5">
        <f>('Historical Pricing'!B196-'Historical Pricing'!B197)/'Historical Pricing'!B197</f>
        <v>-4.6650892413752726E-2</v>
      </c>
      <c r="C200" s="5">
        <f>('Historical Pricing'!C196-'Historical Pricing'!C197)/'Historical Pricing'!C197</f>
        <v>-3.8238026680661896E-2</v>
      </c>
      <c r="D200" s="5">
        <f>('Historical Pricing'!D196-'Historical Pricing'!D197)/'Historical Pricing'!D197</f>
        <v>-5.2546602084250674E-2</v>
      </c>
      <c r="E200" s="5">
        <f>('Historical Pricing'!E196-'Historical Pricing'!E197)/'Historical Pricing'!E197</f>
        <v>-1.4984727105065959E-2</v>
      </c>
      <c r="F200" s="5">
        <f>('Historical Pricing'!F196-'Historical Pricing'!F197)/'Historical Pricing'!F197</f>
        <v>-5.817520039260602E-2</v>
      </c>
      <c r="G200" s="5"/>
      <c r="H200" s="5">
        <f t="shared" ref="H200:H263" si="30">SUMPRODUCT($B$3:$F$3,B200:F200)</f>
        <v>-4.2119089735267456E-2</v>
      </c>
      <c r="I200" s="5">
        <v>-2.78555169969027E-2</v>
      </c>
      <c r="J200">
        <f t="shared" ref="J200:J263" si="31">IF(I200&gt;H200,0,1)</f>
        <v>0</v>
      </c>
      <c r="L200" s="45">
        <f t="shared" si="24"/>
        <v>551139.16683234414</v>
      </c>
      <c r="M200" s="45">
        <f t="shared" si="25"/>
        <v>82659.253246753258</v>
      </c>
      <c r="Q200" s="45">
        <f t="shared" si="26"/>
        <v>2090.4216680073519</v>
      </c>
      <c r="R200" s="45">
        <f t="shared" si="27"/>
        <v>3648.6750451479897</v>
      </c>
      <c r="S200" s="37"/>
      <c r="T200" s="56">
        <f t="shared" si="28"/>
        <v>0.95788091026473254</v>
      </c>
      <c r="U200" s="56">
        <f t="shared" si="29"/>
        <v>0.9721444830030973</v>
      </c>
    </row>
    <row r="201" spans="1:21">
      <c r="A201" s="22">
        <v>43558</v>
      </c>
      <c r="B201" s="5">
        <f>('Historical Pricing'!B197-'Historical Pricing'!B198)/'Historical Pricing'!B198</f>
        <v>0.11482723808903504</v>
      </c>
      <c r="C201" s="5">
        <f>('Historical Pricing'!C197-'Historical Pricing'!C198)/'Historical Pricing'!C198</f>
        <v>5.5600557592708773E-2</v>
      </c>
      <c r="D201" s="5">
        <f>('Historical Pricing'!D197-'Historical Pricing'!D198)/'Historical Pricing'!D198</f>
        <v>5.7262569832402202E-2</v>
      </c>
      <c r="E201" s="5">
        <f>('Historical Pricing'!E197-'Historical Pricing'!E198)/'Historical Pricing'!E198</f>
        <v>0.25777455599855026</v>
      </c>
      <c r="F201" s="5">
        <f>('Historical Pricing'!F197-'Historical Pricing'!F198)/'Historical Pricing'!F198</f>
        <v>0.14538215317354983</v>
      </c>
      <c r="G201" s="5"/>
      <c r="H201" s="5">
        <f t="shared" si="30"/>
        <v>0.12616941493724923</v>
      </c>
      <c r="I201" s="5">
        <v>0.12386232834911645</v>
      </c>
      <c r="J201">
        <f t="shared" si="31"/>
        <v>1</v>
      </c>
      <c r="L201" s="45">
        <f t="shared" si="24"/>
        <v>489392.76766191871</v>
      </c>
      <c r="M201" s="45">
        <f t="shared" si="25"/>
        <v>73549.269480519506</v>
      </c>
      <c r="Q201" s="45">
        <f t="shared" si="26"/>
        <v>2182.3398353659804</v>
      </c>
      <c r="R201" s="45">
        <f t="shared" si="27"/>
        <v>3753.2230125677365</v>
      </c>
      <c r="S201" s="37"/>
      <c r="T201" s="56">
        <f t="shared" si="28"/>
        <v>1.1261694149372492</v>
      </c>
      <c r="U201" s="56">
        <f t="shared" si="29"/>
        <v>1.1238623283491165</v>
      </c>
    </row>
    <row r="202" spans="1:21">
      <c r="A202" s="22">
        <v>43557</v>
      </c>
      <c r="B202" s="5">
        <f>('Historical Pricing'!B198-'Historical Pricing'!B199)/'Historical Pricing'!B199</f>
        <v>8.0471498944405362E-2</v>
      </c>
      <c r="C202" s="5">
        <f>('Historical Pricing'!C198-'Historical Pricing'!C199)/'Historical Pricing'!C199</f>
        <v>7.2562940931800407E-2</v>
      </c>
      <c r="D202" s="5">
        <f>('Historical Pricing'!D198-'Historical Pricing'!D199)/'Historical Pricing'!D199</f>
        <v>0.1127611811431532</v>
      </c>
      <c r="E202" s="5">
        <f>('Historical Pricing'!E198-'Historical Pricing'!E199)/'Historical Pricing'!E199</f>
        <v>0.1363261943986819</v>
      </c>
      <c r="F202" s="5">
        <f>('Historical Pricing'!F198-'Historical Pricing'!F199)/'Historical Pricing'!F199</f>
        <v>0.14440662217338096</v>
      </c>
      <c r="G202" s="5"/>
      <c r="H202" s="5">
        <f t="shared" si="30"/>
        <v>0.10930568751828437</v>
      </c>
      <c r="I202" s="5">
        <v>9.6760410803875888E-2</v>
      </c>
      <c r="J202">
        <f t="shared" si="31"/>
        <v>1</v>
      </c>
      <c r="L202" s="45">
        <f t="shared" si="24"/>
        <v>441170.34030248062</v>
      </c>
      <c r="M202" s="45">
        <f t="shared" si="25"/>
        <v>67060.470779220777</v>
      </c>
      <c r="Q202" s="45">
        <f t="shared" si="26"/>
        <v>1937.8432822095258</v>
      </c>
      <c r="R202" s="45">
        <f t="shared" si="27"/>
        <v>3339.5754247595314</v>
      </c>
      <c r="S202" s="37"/>
      <c r="T202" s="56">
        <f t="shared" si="28"/>
        <v>1.1093056875182843</v>
      </c>
      <c r="U202" s="56">
        <f t="shared" si="29"/>
        <v>1.096760410803876</v>
      </c>
    </row>
    <row r="203" spans="1:21">
      <c r="A203" s="22">
        <v>43556</v>
      </c>
      <c r="B203" s="5">
        <f>('Historical Pricing'!B199-'Historical Pricing'!B200)/'Historical Pricing'!B200</f>
        <v>-4.5721520768119951E-4</v>
      </c>
      <c r="C203" s="5">
        <f>('Historical Pricing'!C199-'Historical Pricing'!C200)/'Historical Pricing'!C200</f>
        <v>5.4349844426395686E-3</v>
      </c>
      <c r="D203" s="5">
        <f>('Historical Pricing'!D199-'Historical Pricing'!D200)/'Historical Pricing'!D200</f>
        <v>5.6655414651947761E-2</v>
      </c>
      <c r="E203" s="5">
        <f>('Historical Pricing'!E199-'Historical Pricing'!E200)/'Historical Pricing'!E200</f>
        <v>2.8085246984966413E-3</v>
      </c>
      <c r="F203" s="5">
        <f>('Historical Pricing'!F199-'Historical Pricing'!F200)/'Historical Pricing'!F200</f>
        <v>2.932737405506812E-2</v>
      </c>
      <c r="G203" s="5"/>
      <c r="H203" s="5">
        <f t="shared" si="30"/>
        <v>1.8753816528094179E-2</v>
      </c>
      <c r="I203" s="5">
        <v>6.6685999473625026E-3</v>
      </c>
      <c r="J203">
        <f t="shared" si="31"/>
        <v>1</v>
      </c>
      <c r="L203" s="45">
        <f t="shared" si="24"/>
        <v>433049.01846256241</v>
      </c>
      <c r="M203" s="45">
        <f t="shared" si="25"/>
        <v>66616.233766233781</v>
      </c>
      <c r="Q203" s="45">
        <f t="shared" si="26"/>
        <v>1746.8974548799335</v>
      </c>
      <c r="R203" s="45">
        <f t="shared" si="27"/>
        <v>3044.945269597918</v>
      </c>
      <c r="S203" s="37"/>
      <c r="T203" s="56">
        <f t="shared" si="28"/>
        <v>1.0187538165280943</v>
      </c>
      <c r="U203" s="56">
        <f t="shared" si="29"/>
        <v>1.0066685999473626</v>
      </c>
    </row>
    <row r="204" spans="1:21">
      <c r="A204" s="22">
        <v>43555</v>
      </c>
      <c r="B204" s="5">
        <f>('Historical Pricing'!B200-'Historical Pricing'!B201)/'Historical Pricing'!B201</f>
        <v>-2.6167071959448035E-2</v>
      </c>
      <c r="C204" s="5">
        <f>('Historical Pricing'!C200-'Historical Pricing'!C201)/'Historical Pricing'!C201</f>
        <v>-2.2624227302783705E-2</v>
      </c>
      <c r="D204" s="5">
        <f>('Historical Pricing'!D200-'Historical Pricing'!D201)/'Historical Pricing'!D201</f>
        <v>2.9279897520359359E-3</v>
      </c>
      <c r="E204" s="5">
        <f>('Historical Pricing'!E200-'Historical Pricing'!E201)/'Historical Pricing'!E201</f>
        <v>-2.7474293059125864E-2</v>
      </c>
      <c r="F204" s="5">
        <f>('Historical Pricing'!F200-'Historical Pricing'!F201)/'Historical Pricing'!F201</f>
        <v>-1.1265991980141337E-2</v>
      </c>
      <c r="G204" s="5"/>
      <c r="H204" s="5">
        <f t="shared" si="30"/>
        <v>-1.69207189098926E-2</v>
      </c>
      <c r="I204" s="5">
        <v>-1.7196122011036215E-2</v>
      </c>
      <c r="J204">
        <f t="shared" si="31"/>
        <v>1</v>
      </c>
      <c r="L204" s="45">
        <f t="shared" si="24"/>
        <v>440502.63980985055</v>
      </c>
      <c r="M204" s="45">
        <f t="shared" si="25"/>
        <v>67781.818181818206</v>
      </c>
      <c r="Q204" s="45">
        <f t="shared" si="26"/>
        <v>1714.7395440768482</v>
      </c>
      <c r="R204" s="45">
        <f t="shared" si="27"/>
        <v>3024.7742601260579</v>
      </c>
      <c r="S204" s="37"/>
      <c r="T204" s="56">
        <f t="shared" si="28"/>
        <v>0.98307928109010745</v>
      </c>
      <c r="U204" s="56">
        <f t="shared" si="29"/>
        <v>0.98280387798896374</v>
      </c>
    </row>
    <row r="205" spans="1:21">
      <c r="A205" s="22">
        <v>43554</v>
      </c>
      <c r="B205" s="5">
        <f>('Historical Pricing'!B201-'Historical Pricing'!B202)/'Historical Pricing'!B202</f>
        <v>3.5758629252545464E-2</v>
      </c>
      <c r="C205" s="5">
        <f>('Historical Pricing'!C201-'Historical Pricing'!C202)/'Historical Pricing'!C202</f>
        <v>2.5535744053447471E-2</v>
      </c>
      <c r="D205" s="5">
        <f>('Historical Pricing'!D201-'Historical Pricing'!D202)/'Historical Pricing'!D202</f>
        <v>2.6004506196019354E-2</v>
      </c>
      <c r="E205" s="5">
        <f>('Historical Pricing'!E201-'Historical Pricing'!E202)/'Historical Pricing'!E202</f>
        <v>2.2087199277444763E-2</v>
      </c>
      <c r="F205" s="5">
        <f>('Historical Pricing'!F201-'Historical Pricing'!F202)/'Historical Pricing'!F202</f>
        <v>1.9873138342266873E-2</v>
      </c>
      <c r="G205" s="5"/>
      <c r="H205" s="5">
        <f t="shared" si="30"/>
        <v>2.5851843424344784E-2</v>
      </c>
      <c r="I205" s="5">
        <v>2.4930040748195884E-2</v>
      </c>
      <c r="J205">
        <f t="shared" si="31"/>
        <v>1</v>
      </c>
      <c r="L205" s="45">
        <f t="shared" si="24"/>
        <v>429401.81141501939</v>
      </c>
      <c r="M205" s="45">
        <f t="shared" si="25"/>
        <v>66133.116883116905</v>
      </c>
      <c r="Q205" s="45">
        <f t="shared" si="26"/>
        <v>1744.2535684155855</v>
      </c>
      <c r="R205" s="45">
        <f t="shared" si="27"/>
        <v>3077.6987432278165</v>
      </c>
      <c r="S205" s="37"/>
      <c r="T205" s="56">
        <f t="shared" si="28"/>
        <v>1.0258518434243449</v>
      </c>
      <c r="U205" s="56">
        <f t="shared" si="29"/>
        <v>1.0249300407481958</v>
      </c>
    </row>
    <row r="206" spans="1:21">
      <c r="A206" s="22">
        <v>43553</v>
      </c>
      <c r="B206" s="5">
        <f>('Historical Pricing'!B202-'Historical Pricing'!B203)/'Historical Pricing'!B203</f>
        <v>-4.609602155875309E-4</v>
      </c>
      <c r="C206" s="5">
        <f>('Historical Pricing'!C202-'Historical Pricing'!C203)/'Historical Pricing'!C203</f>
        <v>-2.6761920595542287E-3</v>
      </c>
      <c r="D206" s="5">
        <f>('Historical Pricing'!D202-'Historical Pricing'!D203)/'Historical Pricing'!D203</f>
        <v>-1.7796219455970295E-2</v>
      </c>
      <c r="E206" s="5">
        <f>('Historical Pricing'!E202-'Historical Pricing'!E203)/'Historical Pricing'!E203</f>
        <v>-9.5958363828576639E-3</v>
      </c>
      <c r="F206" s="5">
        <f>('Historical Pricing'!F202-'Historical Pricing'!F203)/'Historical Pricing'!F203</f>
        <v>4.6505308514974524E-2</v>
      </c>
      <c r="G206" s="5"/>
      <c r="H206" s="5">
        <f t="shared" si="30"/>
        <v>3.1952200802009608E-3</v>
      </c>
      <c r="I206" s="5">
        <v>1.5279336510485081E-3</v>
      </c>
      <c r="J206">
        <f t="shared" si="31"/>
        <v>1</v>
      </c>
      <c r="L206" s="45">
        <f t="shared" si="24"/>
        <v>428034.14810996671</v>
      </c>
      <c r="M206" s="45">
        <f t="shared" si="25"/>
        <v>66032.22402597405</v>
      </c>
      <c r="Q206" s="45">
        <f t="shared" si="26"/>
        <v>1700.2977375301873</v>
      </c>
      <c r="R206" s="45">
        <f t="shared" si="27"/>
        <v>3002.8378727011514</v>
      </c>
      <c r="S206" s="37"/>
      <c r="T206" s="56">
        <f t="shared" si="28"/>
        <v>1.003195220080201</v>
      </c>
      <c r="U206" s="56">
        <f t="shared" si="29"/>
        <v>1.0015279336510485</v>
      </c>
    </row>
    <row r="207" spans="1:21">
      <c r="A207" s="22">
        <v>43552</v>
      </c>
      <c r="B207" s="5">
        <f>('Historical Pricing'!B203-'Historical Pricing'!B204)/'Historical Pricing'!B204</f>
        <v>1.9853180486746499E-2</v>
      </c>
      <c r="C207" s="5">
        <f>('Historical Pricing'!C203-'Historical Pricing'!C204)/'Historical Pricing'!C204</f>
        <v>4.629614614988036E-3</v>
      </c>
      <c r="D207" s="5">
        <f>('Historical Pricing'!D203-'Historical Pricing'!D204)/'Historical Pricing'!D204</f>
        <v>5.3768424955964039E-3</v>
      </c>
      <c r="E207" s="5">
        <f>('Historical Pricing'!E203-'Historical Pricing'!E204)/'Historical Pricing'!E204</f>
        <v>1.1100148001973313E-2</v>
      </c>
      <c r="F207" s="5">
        <f>('Historical Pricing'!F203-'Historical Pricing'!F204)/'Historical Pricing'!F204</f>
        <v>2.330800933512079E-2</v>
      </c>
      <c r="G207" s="5"/>
      <c r="H207" s="5">
        <f t="shared" si="30"/>
        <v>1.2853558986885009E-2</v>
      </c>
      <c r="I207" s="5">
        <v>8.7155667536280724E-3</v>
      </c>
      <c r="J207">
        <f t="shared" si="31"/>
        <v>1</v>
      </c>
      <c r="L207" s="45">
        <f t="shared" si="24"/>
        <v>422602.20573062048</v>
      </c>
      <c r="M207" s="45">
        <f t="shared" si="25"/>
        <v>65461.68831168834</v>
      </c>
      <c r="Q207" s="45">
        <f t="shared" si="26"/>
        <v>1694.882215840558</v>
      </c>
      <c r="R207" s="45">
        <f t="shared" si="27"/>
        <v>2998.2567353407412</v>
      </c>
      <c r="S207" s="37"/>
      <c r="T207" s="56">
        <f t="shared" si="28"/>
        <v>1.012853558986885</v>
      </c>
      <c r="U207" s="56">
        <f t="shared" si="29"/>
        <v>1.0087155667536281</v>
      </c>
    </row>
    <row r="208" spans="1:21">
      <c r="A208" s="22">
        <v>43551</v>
      </c>
      <c r="B208" s="5">
        <f>('Historical Pricing'!B204-'Historical Pricing'!B205)/'Historical Pricing'!B205</f>
        <v>2.2254260470962191E-2</v>
      </c>
      <c r="C208" s="5">
        <f>('Historical Pricing'!C204-'Historical Pricing'!C205)/'Historical Pricing'!C205</f>
        <v>2.0917246505652624E-2</v>
      </c>
      <c r="D208" s="5">
        <f>('Historical Pricing'!D204-'Historical Pricing'!D205)/'Historical Pricing'!D205</f>
        <v>4.2826759474091328E-2</v>
      </c>
      <c r="E208" s="5">
        <f>('Historical Pricing'!E204-'Historical Pricing'!E205)/'Historical Pricing'!E205</f>
        <v>3.0852686896084211E-2</v>
      </c>
      <c r="F208" s="5">
        <f>('Historical Pricing'!F204-'Historical Pricing'!F205)/'Historical Pricing'!F205</f>
        <v>2.0916132695271407E-2</v>
      </c>
      <c r="G208" s="5"/>
      <c r="H208" s="5">
        <f t="shared" si="30"/>
        <v>2.755341720841235E-2</v>
      </c>
      <c r="I208" s="5">
        <v>1.7030629912621102E-2</v>
      </c>
      <c r="J208">
        <f t="shared" si="31"/>
        <v>1</v>
      </c>
      <c r="L208" s="45">
        <f t="shared" si="24"/>
        <v>411270.30347358249</v>
      </c>
      <c r="M208" s="45">
        <f t="shared" si="25"/>
        <v>64365.503246753273</v>
      </c>
      <c r="Q208" s="45">
        <f t="shared" si="26"/>
        <v>1673.3734119825554</v>
      </c>
      <c r="R208" s="45">
        <f t="shared" si="27"/>
        <v>2972.3510116832022</v>
      </c>
      <c r="S208" s="37"/>
      <c r="T208" s="56">
        <f t="shared" si="28"/>
        <v>1.0275534172084124</v>
      </c>
      <c r="U208" s="56">
        <f t="shared" si="29"/>
        <v>1.0170306299126211</v>
      </c>
    </row>
    <row r="209" spans="1:21">
      <c r="A209" s="22">
        <v>43550</v>
      </c>
      <c r="B209" s="5">
        <f>('Historical Pricing'!B205-'Historical Pricing'!B206)/'Historical Pricing'!B206</f>
        <v>-1.5539704490865355E-2</v>
      </c>
      <c r="C209" s="5">
        <f>('Historical Pricing'!C205-'Historical Pricing'!C206)/'Historical Pricing'!C206</f>
        <v>-1.1685419731048795E-2</v>
      </c>
      <c r="D209" s="5">
        <f>('Historical Pricing'!D205-'Historical Pricing'!D206)/'Historical Pricing'!D206</f>
        <v>-1.663656241087556E-2</v>
      </c>
      <c r="E209" s="5">
        <f>('Historical Pricing'!E205-'Historical Pricing'!E206)/'Historical Pricing'!E206</f>
        <v>-1.625948469940813E-2</v>
      </c>
      <c r="F209" s="5">
        <f>('Historical Pricing'!F205-'Historical Pricing'!F206)/'Historical Pricing'!F206</f>
        <v>-2.6135724088903033E-2</v>
      </c>
      <c r="G209" s="5"/>
      <c r="H209" s="5">
        <f t="shared" si="30"/>
        <v>-1.7251379084220177E-2</v>
      </c>
      <c r="I209" s="5">
        <v>-5.3983070086431701E-3</v>
      </c>
      <c r="J209">
        <f t="shared" si="31"/>
        <v>0</v>
      </c>
      <c r="L209" s="45">
        <f t="shared" si="24"/>
        <v>418489.83017685433</v>
      </c>
      <c r="M209" s="45">
        <f t="shared" si="25"/>
        <v>64714.85389610393</v>
      </c>
      <c r="Q209" s="45">
        <f t="shared" si="26"/>
        <v>1628.502600408515</v>
      </c>
      <c r="R209" s="45">
        <f t="shared" si="27"/>
        <v>2922.5776729443969</v>
      </c>
      <c r="S209" s="37"/>
      <c r="T209" s="56">
        <f t="shared" si="28"/>
        <v>0.98274862091577986</v>
      </c>
      <c r="U209" s="56">
        <f t="shared" si="29"/>
        <v>0.99460169299135681</v>
      </c>
    </row>
    <row r="210" spans="1:21">
      <c r="A210" s="22">
        <v>43549</v>
      </c>
      <c r="B210" s="5">
        <f>('Historical Pricing'!B206-'Historical Pricing'!B207)/'Historical Pricing'!B207</f>
        <v>-6.9389230213227904E-3</v>
      </c>
      <c r="C210" s="5">
        <f>('Historical Pricing'!C206-'Historical Pricing'!C207)/'Historical Pricing'!C207</f>
        <v>-1.5197681032385299E-2</v>
      </c>
      <c r="D210" s="5">
        <f>('Historical Pricing'!D206-'Historical Pricing'!D207)/'Historical Pricing'!D207</f>
        <v>-2.3396156345743293E-2</v>
      </c>
      <c r="E210" s="5">
        <f>('Historical Pricing'!E206-'Historical Pricing'!E207)/'Historical Pricing'!E207</f>
        <v>-8.5152116402116493E-3</v>
      </c>
      <c r="F210" s="5">
        <f>('Historical Pricing'!F206-'Historical Pricing'!F207)/'Historical Pricing'!F207</f>
        <v>-1.2027860152957549E-2</v>
      </c>
      <c r="G210" s="5"/>
      <c r="H210" s="5">
        <f t="shared" si="30"/>
        <v>-1.3215166438524117E-2</v>
      </c>
      <c r="I210" s="5">
        <v>-9.1985847948708906E-3</v>
      </c>
      <c r="J210">
        <f t="shared" si="31"/>
        <v>0</v>
      </c>
      <c r="L210" s="45">
        <f t="shared" si="24"/>
        <v>424094.30702988483</v>
      </c>
      <c r="M210" s="45">
        <f t="shared" si="25"/>
        <v>65315.665584415605</v>
      </c>
      <c r="Q210" s="45">
        <f t="shared" si="26"/>
        <v>1657.089682701346</v>
      </c>
      <c r="R210" s="45">
        <f t="shared" si="27"/>
        <v>2938.4402756790746</v>
      </c>
      <c r="S210" s="37"/>
      <c r="T210" s="56">
        <f t="shared" si="28"/>
        <v>0.98678483356147584</v>
      </c>
      <c r="U210" s="56">
        <f t="shared" si="29"/>
        <v>0.9908014152051291</v>
      </c>
    </row>
    <row r="211" spans="1:21">
      <c r="A211" s="22">
        <v>43548</v>
      </c>
      <c r="B211" s="5">
        <f>('Historical Pricing'!B207-'Historical Pricing'!B208)/'Historical Pricing'!B208</f>
        <v>9.7673913829916695E-4</v>
      </c>
      <c r="C211" s="5">
        <f>('Historical Pricing'!C207-'Historical Pricing'!C208)/'Historical Pricing'!C208</f>
        <v>-5.0898050003527415E-3</v>
      </c>
      <c r="D211" s="5">
        <f>('Historical Pricing'!D207-'Historical Pricing'!D208)/'Historical Pricing'!D208</f>
        <v>-1.8564930845615718E-4</v>
      </c>
      <c r="E211" s="5">
        <f>('Historical Pricing'!E207-'Historical Pricing'!E208)/'Historical Pricing'!E208</f>
        <v>-2.1448605840619609E-3</v>
      </c>
      <c r="F211" s="5">
        <f>('Historical Pricing'!F207-'Historical Pricing'!F208)/'Historical Pricing'!F208</f>
        <v>1.6409371684662343E-2</v>
      </c>
      <c r="G211" s="5"/>
      <c r="H211" s="5">
        <f t="shared" si="30"/>
        <v>1.9931591860181301E-3</v>
      </c>
      <c r="I211" s="5">
        <v>-2.349414320145295E-3</v>
      </c>
      <c r="J211">
        <f t="shared" si="31"/>
        <v>1</v>
      </c>
      <c r="L211" s="45">
        <f t="shared" si="24"/>
        <v>423250.70100718376</v>
      </c>
      <c r="M211" s="45">
        <f t="shared" si="25"/>
        <v>65469.480519480552</v>
      </c>
      <c r="Q211" s="45">
        <f t="shared" si="26"/>
        <v>1679.2816694604282</v>
      </c>
      <c r="R211" s="45">
        <f t="shared" si="27"/>
        <v>2965.7207090996321</v>
      </c>
      <c r="S211" s="37"/>
      <c r="T211" s="56">
        <f t="shared" si="28"/>
        <v>1.0019931591860181</v>
      </c>
      <c r="U211" s="56">
        <f t="shared" si="29"/>
        <v>0.99765058567985465</v>
      </c>
    </row>
    <row r="212" spans="1:21">
      <c r="A212" s="22">
        <v>43547</v>
      </c>
      <c r="B212" s="5">
        <f>('Historical Pricing'!B208-'Historical Pricing'!B209)/'Historical Pricing'!B209</f>
        <v>3.9222807336115025E-3</v>
      </c>
      <c r="C212" s="5">
        <f>('Historical Pricing'!C208-'Historical Pricing'!C209)/'Historical Pricing'!C209</f>
        <v>-2.2983431776632244E-3</v>
      </c>
      <c r="D212" s="5">
        <f>('Historical Pricing'!D208-'Historical Pricing'!D209)/'Historical Pricing'!D209</f>
        <v>1.1151379983272032E-3</v>
      </c>
      <c r="E212" s="5">
        <f>('Historical Pricing'!E208-'Historical Pricing'!E209)/'Historical Pricing'!E209</f>
        <v>1.7202316019132309E-2</v>
      </c>
      <c r="F212" s="5">
        <f>('Historical Pricing'!F208-'Historical Pricing'!F209)/'Historical Pricing'!F209</f>
        <v>2.2610441359871131E-2</v>
      </c>
      <c r="G212" s="5"/>
      <c r="H212" s="5">
        <f t="shared" si="30"/>
        <v>8.5103665866557848E-3</v>
      </c>
      <c r="I212" s="5">
        <v>-1.1900265619872172E-3</v>
      </c>
      <c r="J212">
        <f t="shared" si="31"/>
        <v>1</v>
      </c>
      <c r="L212" s="45">
        <f t="shared" si="24"/>
        <v>419679.07820292708</v>
      </c>
      <c r="M212" s="45">
        <f t="shared" si="25"/>
        <v>65547.483766233796</v>
      </c>
      <c r="Q212" s="45">
        <f t="shared" si="26"/>
        <v>1675.9412517592577</v>
      </c>
      <c r="R212" s="45">
        <f t="shared" si="27"/>
        <v>2972.7048243836043</v>
      </c>
      <c r="S212" s="37"/>
      <c r="T212" s="56">
        <f t="shared" si="28"/>
        <v>1.0085103665866557</v>
      </c>
      <c r="U212" s="56">
        <f t="shared" si="29"/>
        <v>0.99880997343801281</v>
      </c>
    </row>
    <row r="213" spans="1:21">
      <c r="A213" s="22">
        <v>43546</v>
      </c>
      <c r="B213" s="5">
        <f>('Historical Pricing'!B209-'Historical Pricing'!B210)/'Historical Pricing'!B210</f>
        <v>-2.1777746198664186E-2</v>
      </c>
      <c r="C213" s="5">
        <f>('Historical Pricing'!C209-'Historical Pricing'!C210)/'Historical Pricing'!C210</f>
        <v>-7.8627330257003362E-3</v>
      </c>
      <c r="D213" s="5">
        <f>('Historical Pricing'!D209-'Historical Pricing'!D210)/'Historical Pricing'!D210</f>
        <v>-1.5011441647597259E-2</v>
      </c>
      <c r="E213" s="5">
        <f>('Historical Pricing'!E209-'Historical Pricing'!E210)/'Historical Pricing'!E210</f>
        <v>-5.4248038724753088E-3</v>
      </c>
      <c r="F213" s="5">
        <f>('Historical Pricing'!F209-'Historical Pricing'!F210)/'Historical Pricing'!F210</f>
        <v>-4.8231673477625364E-3</v>
      </c>
      <c r="G213" s="5"/>
      <c r="H213" s="5">
        <f t="shared" si="30"/>
        <v>-1.0979978418439926E-2</v>
      </c>
      <c r="I213" s="5">
        <v>-3.3397058442384397E-3</v>
      </c>
      <c r="J213">
        <f t="shared" si="31"/>
        <v>0</v>
      </c>
      <c r="L213" s="45">
        <f t="shared" si="24"/>
        <v>424338.30361877865</v>
      </c>
      <c r="M213" s="45">
        <f t="shared" si="25"/>
        <v>65767.126623376666</v>
      </c>
      <c r="Q213" s="45">
        <f t="shared" si="26"/>
        <v>1661.7987353283725</v>
      </c>
      <c r="R213" s="45">
        <f t="shared" si="27"/>
        <v>2976.2466369365839</v>
      </c>
      <c r="S213" s="37"/>
      <c r="T213" s="56">
        <f t="shared" si="28"/>
        <v>0.9890200215815601</v>
      </c>
      <c r="U213" s="56">
        <f t="shared" si="29"/>
        <v>0.99666029415576152</v>
      </c>
    </row>
    <row r="214" spans="1:21">
      <c r="A214" s="22">
        <v>43545</v>
      </c>
      <c r="B214" s="5">
        <f>('Historical Pricing'!B210-'Historical Pricing'!B211)/'Historical Pricing'!B211</f>
        <v>1.7766407277144662E-4</v>
      </c>
      <c r="C214" s="5">
        <f>('Historical Pricing'!C210-'Historical Pricing'!C211)/'Historical Pricing'!C211</f>
        <v>-8.4492682021152857E-3</v>
      </c>
      <c r="D214" s="5">
        <f>('Historical Pricing'!D210-'Historical Pricing'!D211)/'Historical Pricing'!D211</f>
        <v>-1.0595906538670546E-2</v>
      </c>
      <c r="E214" s="5">
        <f>('Historical Pricing'!E210-'Historical Pricing'!E211)/'Historical Pricing'!E211</f>
        <v>2.4261691625532674E-3</v>
      </c>
      <c r="F214" s="5">
        <f>('Historical Pricing'!F210-'Historical Pricing'!F211)/'Historical Pricing'!F211</f>
        <v>-4.2800735449257986E-3</v>
      </c>
      <c r="G214" s="5"/>
      <c r="H214" s="5">
        <f t="shared" si="30"/>
        <v>-4.1442830100773837E-3</v>
      </c>
      <c r="I214" s="5">
        <v>-2.2239818140844165E-3</v>
      </c>
      <c r="J214">
        <f t="shared" si="31"/>
        <v>0</v>
      </c>
      <c r="L214" s="45">
        <f t="shared" si="24"/>
        <v>426104.20001542522</v>
      </c>
      <c r="M214" s="45">
        <f t="shared" si="25"/>
        <v>65913.717532467577</v>
      </c>
      <c r="Q214" s="45">
        <f t="shared" si="26"/>
        <v>1680.2478201310421</v>
      </c>
      <c r="R214" s="45">
        <f t="shared" si="27"/>
        <v>2986.2197324291578</v>
      </c>
      <c r="S214" s="37"/>
      <c r="T214" s="56">
        <f t="shared" si="28"/>
        <v>0.99585571698992259</v>
      </c>
      <c r="U214" s="56">
        <f t="shared" si="29"/>
        <v>0.99777601818591555</v>
      </c>
    </row>
    <row r="215" spans="1:21">
      <c r="A215" s="22">
        <v>43544</v>
      </c>
      <c r="B215" s="5">
        <f>('Historical Pricing'!B211-'Historical Pricing'!B212)/'Historical Pricing'!B212</f>
        <v>4.2463602626318184E-3</v>
      </c>
      <c r="C215" s="5">
        <f>('Historical Pricing'!C211-'Historical Pricing'!C212)/'Historical Pricing'!C212</f>
        <v>-6.1011469527295545E-4</v>
      </c>
      <c r="D215" s="5">
        <f>('Historical Pricing'!D211-'Historical Pricing'!D212)/'Historical Pricing'!D212</f>
        <v>1.7695852534562229E-2</v>
      </c>
      <c r="E215" s="5">
        <f>('Historical Pricing'!E211-'Historical Pricing'!E212)/'Historical Pricing'!E212</f>
        <v>-9.6934548467274371E-3</v>
      </c>
      <c r="F215" s="5">
        <f>('Historical Pricing'!F211-'Historical Pricing'!F212)/'Historical Pricing'!F212</f>
        <v>4.7039822338869235E-3</v>
      </c>
      <c r="G215" s="5"/>
      <c r="H215" s="5">
        <f t="shared" si="30"/>
        <v>3.2685250978161159E-3</v>
      </c>
      <c r="I215" s="5">
        <v>1.79372639874266E-3</v>
      </c>
      <c r="J215">
        <f t="shared" si="31"/>
        <v>1</v>
      </c>
      <c r="L215" s="45">
        <f t="shared" si="24"/>
        <v>424716.00509333343</v>
      </c>
      <c r="M215" s="45">
        <f t="shared" si="25"/>
        <v>65795.6980519481</v>
      </c>
      <c r="Q215" s="45">
        <f t="shared" si="26"/>
        <v>1687.2402211133212</v>
      </c>
      <c r="R215" s="45">
        <f t="shared" si="27"/>
        <v>2992.8758338554653</v>
      </c>
      <c r="S215" s="37"/>
      <c r="T215" s="56">
        <f t="shared" si="28"/>
        <v>1.0032685250978162</v>
      </c>
      <c r="U215" s="56">
        <f t="shared" si="29"/>
        <v>1.0017937263987426</v>
      </c>
    </row>
    <row r="216" spans="1:21">
      <c r="A216" s="22">
        <v>43543</v>
      </c>
      <c r="B216" s="5">
        <f>('Historical Pricing'!B212-'Historical Pricing'!B213)/'Historical Pricing'!B213</f>
        <v>-7.543294259305151E-3</v>
      </c>
      <c r="C216" s="5">
        <f>('Historical Pricing'!C212-'Historical Pricing'!C213)/'Historical Pricing'!C213</f>
        <v>9.8533022728706067E-4</v>
      </c>
      <c r="D216" s="5">
        <f>('Historical Pricing'!D212-'Historical Pricing'!D213)/'Historical Pricing'!D213</f>
        <v>1.6869728209934369E-2</v>
      </c>
      <c r="E216" s="5">
        <f>('Historical Pricing'!E212-'Historical Pricing'!E213)/'Historical Pricing'!E213</f>
        <v>-1.2840435102641753E-2</v>
      </c>
      <c r="F216" s="5">
        <f>('Historical Pricing'!F212-'Historical Pricing'!F213)/'Historical Pricing'!F213</f>
        <v>-8.5866116910020482E-3</v>
      </c>
      <c r="G216" s="5"/>
      <c r="H216" s="5">
        <f t="shared" si="30"/>
        <v>-2.2230565231455045E-3</v>
      </c>
      <c r="I216" s="5">
        <v>3.1371122232286704E-3</v>
      </c>
      <c r="J216">
        <f t="shared" si="31"/>
        <v>0</v>
      </c>
      <c r="L216" s="45">
        <f t="shared" si="24"/>
        <v>425662.27639352699</v>
      </c>
      <c r="M216" s="45">
        <f t="shared" si="25"/>
        <v>65589.935064935125</v>
      </c>
      <c r="Q216" s="45">
        <f t="shared" si="26"/>
        <v>1681.7434006003723</v>
      </c>
      <c r="R216" s="45">
        <f t="shared" si="27"/>
        <v>2987.5170456639644</v>
      </c>
      <c r="S216" s="37"/>
      <c r="T216" s="56">
        <f t="shared" si="28"/>
        <v>0.99777694347685453</v>
      </c>
      <c r="U216" s="56">
        <f t="shared" si="29"/>
        <v>1.0031371122232287</v>
      </c>
    </row>
    <row r="217" spans="1:21">
      <c r="A217" s="22">
        <v>43542</v>
      </c>
      <c r="B217" s="5">
        <f>('Historical Pricing'!B213-'Historical Pricing'!B214)/'Historical Pricing'!B214</f>
        <v>-7.8704191700924384E-3</v>
      </c>
      <c r="C217" s="5">
        <f>('Historical Pricing'!C213-'Historical Pricing'!C214)/'Historical Pricing'!C214</f>
        <v>-3.0067353382419041E-3</v>
      </c>
      <c r="D217" s="5">
        <f>('Historical Pricing'!D213-'Historical Pricing'!D214)/'Historical Pricing'!D214</f>
        <v>-7.0723990321980741E-3</v>
      </c>
      <c r="E217" s="5">
        <f>('Historical Pricing'!E213-'Historical Pricing'!E214)/'Historical Pricing'!E214</f>
        <v>-4.0726561863647466E-3</v>
      </c>
      <c r="F217" s="5">
        <f>('Historical Pricing'!F213-'Historical Pricing'!F214)/'Historical Pricing'!F214</f>
        <v>-2.9037858981778952E-3</v>
      </c>
      <c r="G217" s="5"/>
      <c r="H217" s="5">
        <f t="shared" si="30"/>
        <v>-4.9851991250150123E-3</v>
      </c>
      <c r="I217" s="5">
        <v>2.4998356187497035E-3</v>
      </c>
      <c r="J217">
        <f t="shared" si="31"/>
        <v>0</v>
      </c>
      <c r="L217" s="45">
        <f t="shared" si="24"/>
        <v>427794.91925066127</v>
      </c>
      <c r="M217" s="45">
        <f t="shared" si="25"/>
        <v>65426.379870129924</v>
      </c>
      <c r="Q217" s="45">
        <f t="shared" si="26"/>
        <v>1685.490340897403</v>
      </c>
      <c r="R217" s="45">
        <f t="shared" si="27"/>
        <v>2978.1741790439814</v>
      </c>
      <c r="S217" s="37"/>
      <c r="T217" s="56">
        <f t="shared" si="28"/>
        <v>0.99501480087498495</v>
      </c>
      <c r="U217" s="56">
        <f t="shared" si="29"/>
        <v>1.0024998356187498</v>
      </c>
    </row>
    <row r="218" spans="1:21">
      <c r="A218" s="22">
        <v>43541</v>
      </c>
      <c r="B218" s="5">
        <f>('Historical Pricing'!B214-'Historical Pricing'!B215)/'Historical Pricing'!B215</f>
        <v>7.5760257726483742E-3</v>
      </c>
      <c r="C218" s="5">
        <f>('Historical Pricing'!C214-'Historical Pricing'!C215)/'Historical Pricing'!C215</f>
        <v>-2.3538605667308906E-5</v>
      </c>
      <c r="D218" s="5">
        <f>('Historical Pricing'!D214-'Historical Pricing'!D215)/'Historical Pricing'!D215</f>
        <v>-1.3494904984852646E-2</v>
      </c>
      <c r="E218" s="5">
        <f>('Historical Pricing'!E214-'Historical Pricing'!E215)/'Historical Pricing'!E215</f>
        <v>1.3957713908159874E-2</v>
      </c>
      <c r="F218" s="5">
        <f>('Historical Pricing'!F214-'Historical Pricing'!F215)/'Historical Pricing'!F215</f>
        <v>-2.8060818341028942E-3</v>
      </c>
      <c r="G218" s="5"/>
      <c r="H218" s="5">
        <f t="shared" si="30"/>
        <v>1.0418428512370802E-3</v>
      </c>
      <c r="I218" s="5">
        <v>2.7156132210431946E-3</v>
      </c>
      <c r="J218">
        <f t="shared" si="31"/>
        <v>0</v>
      </c>
      <c r="L218" s="45">
        <f t="shared" si="24"/>
        <v>427349.68803320546</v>
      </c>
      <c r="M218" s="45">
        <f t="shared" si="25"/>
        <v>65249.188311688362</v>
      </c>
      <c r="Q218" s="45">
        <f t="shared" si="26"/>
        <v>1693.9349438975535</v>
      </c>
      <c r="R218" s="45">
        <f t="shared" si="27"/>
        <v>2970.7477978845072</v>
      </c>
      <c r="S218" s="37"/>
      <c r="T218" s="56">
        <f t="shared" si="28"/>
        <v>1.0010418428512371</v>
      </c>
      <c r="U218" s="56">
        <f t="shared" si="29"/>
        <v>1.0027156132210433</v>
      </c>
    </row>
    <row r="219" spans="1:21">
      <c r="A219" s="22">
        <v>43540</v>
      </c>
      <c r="B219" s="5">
        <f>('Historical Pricing'!B215-'Historical Pricing'!B216)/'Historical Pricing'!B216</f>
        <v>3.8607199323454786E-2</v>
      </c>
      <c r="C219" s="5">
        <f>('Historical Pricing'!C215-'Historical Pricing'!C216)/'Historical Pricing'!C216</f>
        <v>1.5312918233382251E-2</v>
      </c>
      <c r="D219" s="5">
        <f>('Historical Pricing'!D215-'Historical Pricing'!D216)/'Historical Pricing'!D216</f>
        <v>2.8514776697195831E-2</v>
      </c>
      <c r="E219" s="5">
        <f>('Historical Pricing'!E215-'Historical Pricing'!E216)/'Historical Pricing'!E216</f>
        <v>4.4423358923488358E-2</v>
      </c>
      <c r="F219" s="5">
        <f>('Historical Pricing'!F215-'Historical Pricing'!F216)/'Historical Pricing'!F216</f>
        <v>3.4247601170209188E-3</v>
      </c>
      <c r="G219" s="5"/>
      <c r="H219" s="5">
        <f t="shared" si="30"/>
        <v>2.6056602658908433E-2</v>
      </c>
      <c r="I219" s="5">
        <v>1.980828563309386E-2</v>
      </c>
      <c r="J219">
        <f t="shared" si="31"/>
        <v>1</v>
      </c>
      <c r="L219" s="45">
        <f t="shared" si="24"/>
        <v>416497.18634018587</v>
      </c>
      <c r="M219" s="45">
        <f t="shared" si="25"/>
        <v>63981.818181818227</v>
      </c>
      <c r="Q219" s="45">
        <f t="shared" si="26"/>
        <v>1692.1719666310551</v>
      </c>
      <c r="R219" s="45">
        <f t="shared" si="27"/>
        <v>2962.7022444993304</v>
      </c>
      <c r="S219" s="37"/>
      <c r="T219" s="56">
        <f t="shared" si="28"/>
        <v>1.0260566026589084</v>
      </c>
      <c r="U219" s="56">
        <f t="shared" si="29"/>
        <v>1.0198082856330939</v>
      </c>
    </row>
    <row r="220" spans="1:21">
      <c r="A220" s="22">
        <v>43539</v>
      </c>
      <c r="B220" s="5">
        <f>('Historical Pricing'!B216-'Historical Pricing'!B217)/'Historical Pricing'!B217</f>
        <v>1.3376555630076876E-2</v>
      </c>
      <c r="C220" s="5">
        <f>('Historical Pricing'!C216-'Historical Pricing'!C217)/'Historical Pricing'!C217</f>
        <v>-4.6202696007062249E-5</v>
      </c>
      <c r="D220" s="5">
        <f>('Historical Pricing'!D216-'Historical Pricing'!D217)/'Historical Pricing'!D217</f>
        <v>1.2814382710146347E-2</v>
      </c>
      <c r="E220" s="5">
        <f>('Historical Pricing'!E216-'Historical Pricing'!E217)/'Historical Pricing'!E217</f>
        <v>2.095992954645539E-2</v>
      </c>
      <c r="F220" s="5">
        <f>('Historical Pricing'!F216-'Historical Pricing'!F217)/'Historical Pricing'!F217</f>
        <v>3.7048925705410428E-2</v>
      </c>
      <c r="G220" s="5"/>
      <c r="H220" s="5">
        <f t="shared" si="30"/>
        <v>1.6830718179216397E-2</v>
      </c>
      <c r="I220" s="5">
        <v>4.4292668008867843E-3</v>
      </c>
      <c r="J220">
        <f t="shared" si="31"/>
        <v>1</v>
      </c>
      <c r="L220" s="45">
        <f t="shared" si="24"/>
        <v>409603.26915180607</v>
      </c>
      <c r="M220" s="45">
        <f t="shared" si="25"/>
        <v>63699.67532467538</v>
      </c>
      <c r="Q220" s="45">
        <f t="shared" si="26"/>
        <v>1649.1994323178515</v>
      </c>
      <c r="R220" s="45">
        <f t="shared" si="27"/>
        <v>2905.1560829985742</v>
      </c>
      <c r="S220" s="37"/>
      <c r="T220" s="56">
        <f t="shared" si="28"/>
        <v>1.0168307181792164</v>
      </c>
      <c r="U220" s="56">
        <f t="shared" si="29"/>
        <v>1.0044292668008867</v>
      </c>
    </row>
    <row r="221" spans="1:21">
      <c r="A221" s="22">
        <v>43538</v>
      </c>
      <c r="B221" s="5">
        <f>('Historical Pricing'!B217-'Historical Pricing'!B218)/'Historical Pricing'!B218</f>
        <v>-3.1201248049923178E-3</v>
      </c>
      <c r="C221" s="5">
        <f>('Historical Pricing'!C217-'Historical Pricing'!C218)/'Historical Pricing'!C218</f>
        <v>-1.7573881871704488E-3</v>
      </c>
      <c r="D221" s="5">
        <f>('Historical Pricing'!D217-'Historical Pricing'!D218)/'Historical Pricing'!D218</f>
        <v>9.1681142636555555E-3</v>
      </c>
      <c r="E221" s="5">
        <f>('Historical Pricing'!E217-'Historical Pricing'!E218)/'Historical Pricing'!E218</f>
        <v>8.0788352272726967E-3</v>
      </c>
      <c r="F221" s="5">
        <f>('Historical Pricing'!F217-'Historical Pricing'!F218)/'Historical Pricing'!F218</f>
        <v>4.4867356212402988E-2</v>
      </c>
      <c r="G221" s="5"/>
      <c r="H221" s="5">
        <f t="shared" si="30"/>
        <v>1.1447358542233697E-2</v>
      </c>
      <c r="I221" s="5">
        <v>3.7475219031783821E-3</v>
      </c>
      <c r="J221">
        <f t="shared" si="31"/>
        <v>1</v>
      </c>
      <c r="L221" s="45">
        <f t="shared" si="24"/>
        <v>404967.46142295928</v>
      </c>
      <c r="M221" s="45">
        <f t="shared" si="25"/>
        <v>63461.850649350701</v>
      </c>
      <c r="Q221" s="45">
        <f t="shared" si="26"/>
        <v>1621.9016625215486</v>
      </c>
      <c r="R221" s="45">
        <f t="shared" si="27"/>
        <v>2892.3451148048621</v>
      </c>
      <c r="S221" s="37"/>
      <c r="T221" s="56">
        <f t="shared" si="28"/>
        <v>1.0114473585422337</v>
      </c>
      <c r="U221" s="56">
        <f t="shared" si="29"/>
        <v>1.0037475219031784</v>
      </c>
    </row>
    <row r="222" spans="1:21">
      <c r="A222" s="22">
        <v>43537</v>
      </c>
      <c r="B222" s="5">
        <f>('Historical Pricing'!B218-'Historical Pricing'!B219)/'Historical Pricing'!B219</f>
        <v>-2.228163992867849E-4</v>
      </c>
      <c r="C222" s="5">
        <f>('Historical Pricing'!C218-'Historical Pricing'!C219)/'Historical Pricing'!C219</f>
        <v>1.5283162363214399E-2</v>
      </c>
      <c r="D222" s="5">
        <f>('Historical Pricing'!D218-'Historical Pricing'!D219)/'Historical Pricing'!D219</f>
        <v>2.6347068145800279E-2</v>
      </c>
      <c r="E222" s="5">
        <f>('Historical Pricing'!E218-'Historical Pricing'!E219)/'Historical Pricing'!E219</f>
        <v>1.6973636691946639E-2</v>
      </c>
      <c r="F222" s="5">
        <f>('Historical Pricing'!F218-'Historical Pricing'!F219)/'Historical Pricing'!F219</f>
        <v>2.4541645420888193E-2</v>
      </c>
      <c r="G222" s="5"/>
      <c r="H222" s="5">
        <f t="shared" si="30"/>
        <v>1.6584539244512548E-2</v>
      </c>
      <c r="I222" s="5">
        <v>3.6005622268290255E-3</v>
      </c>
      <c r="J222">
        <f t="shared" si="31"/>
        <v>1</v>
      </c>
      <c r="L222" s="45">
        <f t="shared" si="24"/>
        <v>398360.83059448836</v>
      </c>
      <c r="M222" s="45">
        <f t="shared" si="25"/>
        <v>63234.172077922136</v>
      </c>
      <c r="Q222" s="45">
        <f t="shared" si="26"/>
        <v>1603.545304482423</v>
      </c>
      <c r="R222" s="45">
        <f t="shared" si="27"/>
        <v>2881.5464563446844</v>
      </c>
      <c r="S222" s="37"/>
      <c r="T222" s="56">
        <f t="shared" si="28"/>
        <v>1.0165845392445125</v>
      </c>
      <c r="U222" s="56">
        <f t="shared" si="29"/>
        <v>1.0036005622268289</v>
      </c>
    </row>
    <row r="223" spans="1:21">
      <c r="A223" s="22">
        <v>43536</v>
      </c>
      <c r="B223" s="5">
        <f>('Historical Pricing'!B219-'Historical Pricing'!B220)/'Historical Pricing'!B220</f>
        <v>-1.7943107221006623E-2</v>
      </c>
      <c r="C223" s="5">
        <f>('Historical Pricing'!C219-'Historical Pricing'!C220)/'Historical Pricing'!C220</f>
        <v>-7.5064944638802379E-3</v>
      </c>
      <c r="D223" s="5">
        <f>('Historical Pricing'!D219-'Historical Pricing'!D220)/'Historical Pricing'!D220</f>
        <v>6.0787244643748248E-3</v>
      </c>
      <c r="E223" s="5">
        <f>('Historical Pricing'!E219-'Historical Pricing'!E220)/'Historical Pricing'!E220</f>
        <v>-1.703940362087341E-2</v>
      </c>
      <c r="F223" s="5">
        <f>('Historical Pricing'!F219-'Historical Pricing'!F220)/'Historical Pricing'!F220</f>
        <v>9.0825708597122353E-3</v>
      </c>
      <c r="G223" s="5"/>
      <c r="H223" s="5">
        <f t="shared" si="30"/>
        <v>-5.4655419963346424E-3</v>
      </c>
      <c r="I223" s="5">
        <v>-8.2959715464852E-3</v>
      </c>
      <c r="J223">
        <f t="shared" si="31"/>
        <v>1</v>
      </c>
      <c r="L223" s="45">
        <f t="shared" si="24"/>
        <v>400550.05373481009</v>
      </c>
      <c r="M223" s="45">
        <f t="shared" si="25"/>
        <v>63763.149350649408</v>
      </c>
      <c r="Q223" s="45">
        <f t="shared" si="26"/>
        <v>1577.3850993977517</v>
      </c>
      <c r="R223" s="45">
        <f t="shared" si="27"/>
        <v>2871.2084915048217</v>
      </c>
      <c r="S223" s="37"/>
      <c r="T223" s="56">
        <f t="shared" si="28"/>
        <v>0.99453445800366536</v>
      </c>
      <c r="U223" s="56">
        <f t="shared" si="29"/>
        <v>0.9917040284535148</v>
      </c>
    </row>
    <row r="224" spans="1:21">
      <c r="A224" s="22">
        <v>43535</v>
      </c>
      <c r="B224" s="5">
        <f>('Historical Pricing'!B220-'Historical Pricing'!B221)/'Historical Pricing'!B221</f>
        <v>-8.1389039609334659E-3</v>
      </c>
      <c r="C224" s="5">
        <f>('Historical Pricing'!C220-'Historical Pricing'!C221)/'Historical Pricing'!C221</f>
        <v>-4.6212254143468993E-3</v>
      </c>
      <c r="D224" s="5">
        <f>('Historical Pricing'!D220-'Historical Pricing'!D221)/'Historical Pricing'!D221</f>
        <v>-1.0452618085001503E-2</v>
      </c>
      <c r="E224" s="5">
        <f>('Historical Pricing'!E220-'Historical Pricing'!E221)/'Historical Pricing'!E221</f>
        <v>-1.8808777429467054E-2</v>
      </c>
      <c r="F224" s="5">
        <f>('Historical Pricing'!F220-'Historical Pricing'!F221)/'Historical Pricing'!F221</f>
        <v>-3.2812246443446678E-2</v>
      </c>
      <c r="G224" s="5"/>
      <c r="H224" s="5">
        <f t="shared" si="30"/>
        <v>-1.4966754266639121E-2</v>
      </c>
      <c r="I224" s="5">
        <v>-4.4268143538790435E-3</v>
      </c>
      <c r="J224">
        <f t="shared" si="31"/>
        <v>0</v>
      </c>
      <c r="L224" s="45">
        <f t="shared" si="24"/>
        <v>406636.07595964853</v>
      </c>
      <c r="M224" s="45">
        <f t="shared" si="25"/>
        <v>64046.672077922136</v>
      </c>
      <c r="Q224" s="45">
        <f t="shared" si="26"/>
        <v>1586.0537427371253</v>
      </c>
      <c r="R224" s="45">
        <f t="shared" si="27"/>
        <v>2895.2272140935515</v>
      </c>
      <c r="S224" s="37"/>
      <c r="T224" s="56">
        <f t="shared" si="28"/>
        <v>0.98503324573336093</v>
      </c>
      <c r="U224" s="56">
        <f t="shared" si="29"/>
        <v>0.99557318564612096</v>
      </c>
    </row>
    <row r="225" spans="1:21">
      <c r="A225" s="22">
        <v>43534</v>
      </c>
      <c r="B225" s="5">
        <f>('Historical Pricing'!B221-'Historical Pricing'!B222)/'Historical Pricing'!B222</f>
        <v>8.9047844969163698E-3</v>
      </c>
      <c r="C225" s="5">
        <f>('Historical Pricing'!C221-'Historical Pricing'!C222)/'Historical Pricing'!C222</f>
        <v>-3.5878586862063693E-4</v>
      </c>
      <c r="D225" s="5">
        <f>('Historical Pricing'!D221-'Historical Pricing'!D222)/'Historical Pricing'!D222</f>
        <v>1.877099387472809E-3</v>
      </c>
      <c r="E225" s="5">
        <f>('Historical Pricing'!E221-'Historical Pricing'!E222)/'Historical Pricing'!E222</f>
        <v>-3.9032006245120015E-3</v>
      </c>
      <c r="F225" s="5">
        <f>('Historical Pricing'!F221-'Historical Pricing'!F222)/'Historical Pricing'!F222</f>
        <v>2.44602562397482E-2</v>
      </c>
      <c r="G225" s="5"/>
      <c r="H225" s="5">
        <f t="shared" si="30"/>
        <v>6.1960307262009483E-3</v>
      </c>
      <c r="I225" s="5">
        <v>1.3858518737556184E-3</v>
      </c>
      <c r="J225">
        <f t="shared" si="31"/>
        <v>1</v>
      </c>
      <c r="L225" s="45">
        <f t="shared" si="24"/>
        <v>404132.06129044993</v>
      </c>
      <c r="M225" s="45">
        <f t="shared" si="25"/>
        <v>63958.035714285754</v>
      </c>
      <c r="Q225" s="45">
        <f t="shared" si="26"/>
        <v>1610.1524995293964</v>
      </c>
      <c r="R225" s="45">
        <f t="shared" si="27"/>
        <v>2908.100836619627</v>
      </c>
      <c r="S225" s="37"/>
      <c r="T225" s="56">
        <f t="shared" si="28"/>
        <v>1.006196030726201</v>
      </c>
      <c r="U225" s="56">
        <f t="shared" si="29"/>
        <v>1.0013858518737557</v>
      </c>
    </row>
    <row r="226" spans="1:21">
      <c r="A226" s="22">
        <v>43533</v>
      </c>
      <c r="B226" s="5">
        <f>('Historical Pricing'!B222-'Historical Pricing'!B223)/'Historical Pricing'!B223</f>
        <v>-1.367841330405677E-2</v>
      </c>
      <c r="C226" s="5">
        <f>('Historical Pricing'!C222-'Historical Pricing'!C223)/'Historical Pricing'!C223</f>
        <v>3.0421632307708881E-3</v>
      </c>
      <c r="D226" s="5">
        <f>('Historical Pricing'!D222-'Historical Pricing'!D223)/'Historical Pricing'!D223</f>
        <v>2.3767082590611496E-3</v>
      </c>
      <c r="E226" s="5">
        <f>('Historical Pricing'!E222-'Historical Pricing'!E223)/'Historical Pricing'!E223</f>
        <v>1.936339522546417E-2</v>
      </c>
      <c r="F226" s="5">
        <f>('Historical Pricing'!F222-'Historical Pricing'!F223)/'Historical Pricing'!F223</f>
        <v>7.1604175821565655E-2</v>
      </c>
      <c r="G226" s="5"/>
      <c r="H226" s="5">
        <f t="shared" si="30"/>
        <v>1.654160584656102E-2</v>
      </c>
      <c r="I226" s="5">
        <v>6.8965429113965271E-3</v>
      </c>
      <c r="J226">
        <f t="shared" si="31"/>
        <v>1</v>
      </c>
      <c r="L226" s="45">
        <f t="shared" si="24"/>
        <v>397555.84913211165</v>
      </c>
      <c r="M226" s="45">
        <f t="shared" si="25"/>
        <v>63519.967532467577</v>
      </c>
      <c r="Q226" s="45">
        <f t="shared" si="26"/>
        <v>1600.2373795564492</v>
      </c>
      <c r="R226" s="45">
        <f t="shared" si="27"/>
        <v>2904.0762171525566</v>
      </c>
      <c r="S226" s="37"/>
      <c r="T226" s="56">
        <f t="shared" si="28"/>
        <v>1.0165416058465611</v>
      </c>
      <c r="U226" s="56">
        <f t="shared" si="29"/>
        <v>1.0068965429113965</v>
      </c>
    </row>
    <row r="227" spans="1:21">
      <c r="A227" s="22">
        <v>43532</v>
      </c>
      <c r="B227" s="5">
        <f>('Historical Pricing'!B223-'Historical Pricing'!B224)/'Historical Pricing'!B224</f>
        <v>-7.1122230164403465E-3</v>
      </c>
      <c r="C227" s="5">
        <f>('Historical Pricing'!C223-'Historical Pricing'!C224)/'Historical Pricing'!C224</f>
        <v>-1.4552853985997304E-2</v>
      </c>
      <c r="D227" s="5">
        <f>('Historical Pricing'!D223-'Historical Pricing'!D224)/'Historical Pricing'!D224</f>
        <v>-1.9897117344462749E-2</v>
      </c>
      <c r="E227" s="5">
        <f>('Historical Pricing'!E223-'Historical Pricing'!E224)/'Historical Pricing'!E224</f>
        <v>-8.5904628330996137E-3</v>
      </c>
      <c r="F227" s="5">
        <f>('Historical Pricing'!F223-'Historical Pricing'!F224)/'Historical Pricing'!F224</f>
        <v>-5.9149940968122958E-3</v>
      </c>
      <c r="G227" s="5"/>
      <c r="H227" s="5">
        <f t="shared" si="30"/>
        <v>-1.1213530255362461E-2</v>
      </c>
      <c r="I227" s="5">
        <v>-9.982791811557199E-4</v>
      </c>
      <c r="J227">
        <f t="shared" si="31"/>
        <v>0</v>
      </c>
      <c r="L227" s="45">
        <f t="shared" si="24"/>
        <v>402064.41056458204</v>
      </c>
      <c r="M227" s="45">
        <f t="shared" si="25"/>
        <v>63583.441558441598</v>
      </c>
      <c r="Q227" s="45">
        <f t="shared" si="26"/>
        <v>1574.197622952968</v>
      </c>
      <c r="R227" s="45">
        <f t="shared" si="27"/>
        <v>2884.1853094018475</v>
      </c>
      <c r="S227" s="37"/>
      <c r="T227" s="56">
        <f t="shared" si="28"/>
        <v>0.98878646974463758</v>
      </c>
      <c r="U227" s="56">
        <f t="shared" si="29"/>
        <v>0.99900172081884431</v>
      </c>
    </row>
    <row r="228" spans="1:21">
      <c r="A228" s="22">
        <v>43531</v>
      </c>
      <c r="B228" s="5">
        <f>('Historical Pricing'!B224-'Historical Pricing'!B225)/'Historical Pricing'!B225</f>
        <v>6.7283128845392884E-3</v>
      </c>
      <c r="C228" s="5">
        <f>('Historical Pricing'!C224-'Historical Pricing'!C225)/'Historical Pricing'!C225</f>
        <v>2.5694510287287498E-3</v>
      </c>
      <c r="D228" s="5">
        <f>('Historical Pricing'!D224-'Historical Pricing'!D225)/'Historical Pricing'!D225</f>
        <v>2.5378184713375912E-2</v>
      </c>
      <c r="E228" s="5">
        <f>('Historical Pricing'!E224-'Historical Pricing'!E225)/'Historical Pricing'!E225</f>
        <v>5.0944265315522673E-2</v>
      </c>
      <c r="F228" s="5">
        <f>('Historical Pricing'!F224-'Historical Pricing'!F225)/'Historical Pricing'!F225</f>
        <v>5.2815856625719653E-3</v>
      </c>
      <c r="G228" s="5"/>
      <c r="H228" s="5">
        <f t="shared" si="30"/>
        <v>1.8180359920947717E-2</v>
      </c>
      <c r="I228" s="5">
        <v>5.4563167359134111E-3</v>
      </c>
      <c r="J228">
        <f t="shared" si="31"/>
        <v>1</v>
      </c>
      <c r="L228" s="45">
        <f t="shared" si="24"/>
        <v>394885.2545101131</v>
      </c>
      <c r="M228" s="45">
        <f t="shared" si="25"/>
        <v>63238.392857142906</v>
      </c>
      <c r="Q228" s="45">
        <f t="shared" si="26"/>
        <v>1592.0501251999513</v>
      </c>
      <c r="R228" s="45">
        <f t="shared" si="27"/>
        <v>2887.0674086905365</v>
      </c>
      <c r="S228" s="37"/>
      <c r="T228" s="56">
        <f t="shared" si="28"/>
        <v>1.0181803599209478</v>
      </c>
      <c r="U228" s="56">
        <f t="shared" si="29"/>
        <v>1.0054563167359134</v>
      </c>
    </row>
    <row r="229" spans="1:21">
      <c r="A229" s="22">
        <v>43530</v>
      </c>
      <c r="B229" s="5">
        <f>('Historical Pricing'!B225-'Historical Pricing'!B226)/'Historical Pricing'!B226</f>
        <v>4.47710698443727E-2</v>
      </c>
      <c r="C229" s="5">
        <f>('Historical Pricing'!C225-'Historical Pricing'!C226)/'Historical Pricing'!C226</f>
        <v>1.7459294071493152E-2</v>
      </c>
      <c r="D229" s="5">
        <f>('Historical Pricing'!D225-'Historical Pricing'!D226)/'Historical Pricing'!D226</f>
        <v>1.9480519480519352E-2</v>
      </c>
      <c r="E229" s="5">
        <f>('Historical Pricing'!E225-'Historical Pricing'!E226)/'Historical Pricing'!E226</f>
        <v>8.3765974440894717E-2</v>
      </c>
      <c r="F229" s="5">
        <f>('Historical Pricing'!F225-'Historical Pricing'!F226)/'Historical Pricing'!F226</f>
        <v>2.3518264313220436E-2</v>
      </c>
      <c r="G229" s="5"/>
      <c r="H229" s="5">
        <f t="shared" si="30"/>
        <v>3.7799024430100067E-2</v>
      </c>
      <c r="I229" s="5">
        <v>1.8547280072165339E-2</v>
      </c>
      <c r="J229">
        <f t="shared" si="31"/>
        <v>1</v>
      </c>
      <c r="L229" s="45">
        <f t="shared" si="24"/>
        <v>380502.62643767806</v>
      </c>
      <c r="M229" s="45">
        <f t="shared" si="25"/>
        <v>62086.850649350701</v>
      </c>
      <c r="Q229" s="45">
        <f t="shared" si="26"/>
        <v>1563.6228981312888</v>
      </c>
      <c r="R229" s="45">
        <f t="shared" si="27"/>
        <v>2871.4001400508728</v>
      </c>
      <c r="S229" s="37"/>
      <c r="T229" s="56">
        <f t="shared" si="28"/>
        <v>1.0377990244301001</v>
      </c>
      <c r="U229" s="56">
        <f t="shared" si="29"/>
        <v>1.0185472800721653</v>
      </c>
    </row>
    <row r="230" spans="1:21">
      <c r="A230" s="22">
        <v>43529</v>
      </c>
      <c r="B230" s="5">
        <f>('Historical Pricing'!B226-'Historical Pricing'!B227)/'Historical Pricing'!B227</f>
        <v>4.2659217033485432E-3</v>
      </c>
      <c r="C230" s="5">
        <f>('Historical Pricing'!C226-'Historical Pricing'!C227)/'Historical Pricing'!C227</f>
        <v>1.0009792188010106E-2</v>
      </c>
      <c r="D230" s="5">
        <f>('Historical Pricing'!D226-'Historical Pricing'!D227)/'Historical Pricing'!D227</f>
        <v>9.5257605244290361E-3</v>
      </c>
      <c r="E230" s="5">
        <f>('Historical Pricing'!E226-'Historical Pricing'!E227)/'Historical Pricing'!E227</f>
        <v>5.9894179894179861E-2</v>
      </c>
      <c r="F230" s="5">
        <f>('Historical Pricing'!F226-'Historical Pricing'!F227)/'Historical Pricing'!F227</f>
        <v>-1.8937407636935612E-2</v>
      </c>
      <c r="G230" s="5"/>
      <c r="H230" s="5">
        <f t="shared" si="30"/>
        <v>1.2951649334606387E-2</v>
      </c>
      <c r="I230" s="5">
        <v>6.3109037735179186E-3</v>
      </c>
      <c r="J230">
        <f t="shared" si="31"/>
        <v>1</v>
      </c>
      <c r="L230" s="45">
        <f t="shared" si="24"/>
        <v>375637.50124462979</v>
      </c>
      <c r="M230" s="45">
        <f t="shared" si="25"/>
        <v>61697.483766233818</v>
      </c>
      <c r="Q230" s="45">
        <f t="shared" si="26"/>
        <v>1506.6721603346477</v>
      </c>
      <c r="R230" s="45">
        <f t="shared" si="27"/>
        <v>2819.1132569196302</v>
      </c>
      <c r="S230" s="37"/>
      <c r="T230" s="56">
        <f t="shared" si="28"/>
        <v>1.0129516493346065</v>
      </c>
      <c r="U230" s="56">
        <f t="shared" si="29"/>
        <v>1.0063109037735178</v>
      </c>
    </row>
    <row r="231" spans="1:21">
      <c r="A231" s="22">
        <v>43528</v>
      </c>
      <c r="B231" s="5">
        <f>('Historical Pricing'!B227-'Historical Pricing'!B228)/'Historical Pricing'!B228</f>
        <v>-2.1245935560153712E-2</v>
      </c>
      <c r="C231" s="5">
        <f>('Historical Pricing'!C227-'Historical Pricing'!C228)/'Historical Pricing'!C228</f>
        <v>-1.853289237757514E-2</v>
      </c>
      <c r="D231" s="5">
        <f>('Historical Pricing'!D227-'Historical Pricing'!D228)/'Historical Pricing'!D228</f>
        <v>-2.1056853504462132E-2</v>
      </c>
      <c r="E231" s="5">
        <f>('Historical Pricing'!E227-'Historical Pricing'!E228)/'Historical Pricing'!E228</f>
        <v>-3.0570373409930282E-2</v>
      </c>
      <c r="F231" s="5">
        <f>('Historical Pricing'!F227-'Historical Pricing'!F228)/'Historical Pricing'!F228</f>
        <v>-2.5062452797304433E-2</v>
      </c>
      <c r="G231" s="5"/>
      <c r="H231" s="5">
        <f t="shared" si="30"/>
        <v>-2.3293701529885143E-2</v>
      </c>
      <c r="I231" s="5">
        <v>-1.4426137682352593E-2</v>
      </c>
      <c r="J231">
        <f t="shared" si="31"/>
        <v>0</v>
      </c>
      <c r="L231" s="45">
        <f t="shared" si="24"/>
        <v>384596.16962951684</v>
      </c>
      <c r="M231" s="45">
        <f t="shared" si="25"/>
        <v>62600.568181818227</v>
      </c>
      <c r="Q231" s="45">
        <f t="shared" si="26"/>
        <v>1487.4077763971848</v>
      </c>
      <c r="R231" s="45">
        <f t="shared" si="27"/>
        <v>2801.4336785464316</v>
      </c>
      <c r="S231" s="37"/>
      <c r="T231" s="56">
        <f t="shared" si="28"/>
        <v>0.97670629847011481</v>
      </c>
      <c r="U231" s="56">
        <f t="shared" si="29"/>
        <v>0.98557386231764743</v>
      </c>
    </row>
    <row r="232" spans="1:21">
      <c r="A232" s="22">
        <v>43527</v>
      </c>
      <c r="B232" s="5">
        <f>('Historical Pricing'!B228-'Historical Pricing'!B229)/'Historical Pricing'!B229</f>
        <v>-1.0565568676196346E-2</v>
      </c>
      <c r="C232" s="5">
        <f>('Historical Pricing'!C228-'Historical Pricing'!C229)/'Historical Pricing'!C229</f>
        <v>-7.3143178999062301E-3</v>
      </c>
      <c r="D232" s="5">
        <f>('Historical Pricing'!D228-'Historical Pricing'!D229)/'Historical Pricing'!D229</f>
        <v>5.5454728775962605E-3</v>
      </c>
      <c r="E232" s="5">
        <f>('Historical Pricing'!E228-'Historical Pricing'!E229)/'Historical Pricing'!E229</f>
        <v>3.9134912461381019E-3</v>
      </c>
      <c r="F232" s="5">
        <f>('Historical Pricing'!F228-'Historical Pricing'!F229)/'Historical Pricing'!F229</f>
        <v>1.0118867617297884E-3</v>
      </c>
      <c r="G232" s="5"/>
      <c r="H232" s="5">
        <f t="shared" si="30"/>
        <v>-1.4818071381276854E-3</v>
      </c>
      <c r="I232" s="5">
        <v>7.3312451179093064E-4</v>
      </c>
      <c r="J232">
        <f t="shared" si="31"/>
        <v>0</v>
      </c>
      <c r="L232" s="45">
        <f t="shared" si="24"/>
        <v>385166.91271014133</v>
      </c>
      <c r="M232" s="45">
        <f t="shared" si="25"/>
        <v>62554.707792207839</v>
      </c>
      <c r="Q232" s="45">
        <f t="shared" si="26"/>
        <v>1522.88131931474</v>
      </c>
      <c r="R232" s="45">
        <f t="shared" si="27"/>
        <v>2842.4390963034061</v>
      </c>
      <c r="S232" s="37"/>
      <c r="T232" s="56">
        <f t="shared" si="28"/>
        <v>0.99851819286187227</v>
      </c>
      <c r="U232" s="56">
        <f t="shared" si="29"/>
        <v>1.000733124511791</v>
      </c>
    </row>
    <row r="233" spans="1:21">
      <c r="A233" s="22">
        <v>43526</v>
      </c>
      <c r="B233" s="5">
        <f>('Historical Pricing'!B229-'Historical Pricing'!B230)/'Historical Pricing'!B230</f>
        <v>-8.3744199535965014E-3</v>
      </c>
      <c r="C233" s="5">
        <f>('Historical Pricing'!C229-'Historical Pricing'!C230)/'Historical Pricing'!C230</f>
        <v>-8.6547902491665701E-3</v>
      </c>
      <c r="D233" s="5">
        <f>('Historical Pricing'!D229-'Historical Pricing'!D230)/'Historical Pricing'!D230</f>
        <v>3.0257186081695549E-4</v>
      </c>
      <c r="E233" s="5">
        <f>('Historical Pricing'!E229-'Historical Pricing'!E230)/'Historical Pricing'!E230</f>
        <v>2.0601219255833442E-2</v>
      </c>
      <c r="F233" s="5">
        <f>('Historical Pricing'!F229-'Historical Pricing'!F230)/'Historical Pricing'!F230</f>
        <v>-3.7204976165567083E-4</v>
      </c>
      <c r="G233" s="5"/>
      <c r="H233" s="5">
        <f t="shared" si="30"/>
        <v>7.005062304463309E-4</v>
      </c>
      <c r="I233" s="5">
        <v>-6.798127196503894E-3</v>
      </c>
      <c r="J233">
        <f t="shared" si="31"/>
        <v>1</v>
      </c>
      <c r="L233" s="45">
        <f t="shared" si="24"/>
        <v>384897.28976058215</v>
      </c>
      <c r="M233" s="45">
        <f t="shared" si="25"/>
        <v>62982.873376623422</v>
      </c>
      <c r="Q233" s="45">
        <f t="shared" si="26"/>
        <v>1525.1412845568498</v>
      </c>
      <c r="R233" s="45">
        <f t="shared" si="27"/>
        <v>2840.3567611395833</v>
      </c>
      <c r="S233" s="37"/>
      <c r="T233" s="56">
        <f t="shared" si="28"/>
        <v>1.0007005062304464</v>
      </c>
      <c r="U233" s="56">
        <f t="shared" si="29"/>
        <v>0.99320187280349614</v>
      </c>
    </row>
    <row r="234" spans="1:21">
      <c r="A234" s="22">
        <v>43525</v>
      </c>
      <c r="B234" s="5">
        <f>('Historical Pricing'!B230-'Historical Pricing'!B231)/'Historical Pricing'!B231</f>
        <v>2.5805982626396118E-3</v>
      </c>
      <c r="C234" s="5">
        <f>('Historical Pricing'!C230-'Historical Pricing'!C231)/'Historical Pricing'!C231</f>
        <v>1.4523287065252327E-2</v>
      </c>
      <c r="D234" s="5">
        <f>('Historical Pricing'!D230-'Historical Pricing'!D231)/'Historical Pricing'!D231</f>
        <v>-1.007556675062915E-3</v>
      </c>
      <c r="E234" s="5">
        <f>('Historical Pricing'!E230-'Historical Pricing'!E231)/'Historical Pricing'!E231</f>
        <v>2.8318201469952335E-2</v>
      </c>
      <c r="F234" s="5">
        <f>('Historical Pricing'!F230-'Historical Pricing'!F231)/'Historical Pricing'!F231</f>
        <v>-4.8479098450751792E-3</v>
      </c>
      <c r="G234" s="5"/>
      <c r="H234" s="5">
        <f t="shared" si="30"/>
        <v>7.9133240555412376E-3</v>
      </c>
      <c r="I234" s="5">
        <v>9.81697343096084E-4</v>
      </c>
      <c r="J234">
        <f t="shared" si="31"/>
        <v>1</v>
      </c>
      <c r="L234" s="45">
        <f t="shared" si="24"/>
        <v>381875.38608168281</v>
      </c>
      <c r="M234" s="45">
        <f t="shared" si="25"/>
        <v>62921.103896103945</v>
      </c>
      <c r="Q234" s="45">
        <f t="shared" si="26"/>
        <v>1524.073661461337</v>
      </c>
      <c r="R234" s="45">
        <f t="shared" si="27"/>
        <v>2859.7980319168655</v>
      </c>
      <c r="S234" s="37"/>
      <c r="T234" s="56">
        <f t="shared" si="28"/>
        <v>1.0079133240555413</v>
      </c>
      <c r="U234" s="56">
        <f t="shared" si="29"/>
        <v>1.0009816973430961</v>
      </c>
    </row>
    <row r="235" spans="1:21">
      <c r="A235" s="22">
        <v>43524</v>
      </c>
      <c r="B235" s="5">
        <f>('Historical Pricing'!B231-'Historical Pricing'!B232)/'Historical Pricing'!B232</f>
        <v>-1.5177005405018467E-2</v>
      </c>
      <c r="C235" s="5">
        <f>('Historical Pricing'!C231-'Historical Pricing'!C232)/'Historical Pricing'!C232</f>
        <v>-4.1864673472977844E-3</v>
      </c>
      <c r="D235" s="5">
        <f>('Historical Pricing'!D231-'Historical Pricing'!D232)/'Historical Pricing'!D232</f>
        <v>5.2668894966070119E-3</v>
      </c>
      <c r="E235" s="5">
        <f>('Historical Pricing'!E231-'Historical Pricing'!E232)/'Historical Pricing'!E232</f>
        <v>2.1755935946990757E-2</v>
      </c>
      <c r="F235" s="5">
        <f>('Historical Pricing'!F231-'Historical Pricing'!F232)/'Historical Pricing'!F232</f>
        <v>-1.2070640681259659E-2</v>
      </c>
      <c r="G235" s="5"/>
      <c r="H235" s="5">
        <f t="shared" si="30"/>
        <v>-8.8225759799562785E-4</v>
      </c>
      <c r="I235" s="5">
        <v>9.9037762543870683E-3</v>
      </c>
      <c r="J235">
        <f t="shared" si="31"/>
        <v>0</v>
      </c>
      <c r="L235" s="45">
        <f t="shared" si="24"/>
        <v>382212.59604859632</v>
      </c>
      <c r="M235" s="45">
        <f t="shared" si="25"/>
        <v>62304.058441558496</v>
      </c>
      <c r="Q235" s="45">
        <f t="shared" si="26"/>
        <v>1512.1078619428515</v>
      </c>
      <c r="R235" s="45">
        <f t="shared" si="27"/>
        <v>2856.9933291563893</v>
      </c>
      <c r="S235" s="37"/>
      <c r="T235" s="56">
        <f t="shared" si="28"/>
        <v>0.99911774240200435</v>
      </c>
      <c r="U235" s="56">
        <f t="shared" si="29"/>
        <v>1.009903776254387</v>
      </c>
    </row>
    <row r="236" spans="1:21">
      <c r="A236" s="22">
        <v>43523</v>
      </c>
      <c r="B236" s="5">
        <f>('Historical Pricing'!B232-'Historical Pricing'!B233)/'Historical Pricing'!B233</f>
        <v>-9.2980009297997674E-4</v>
      </c>
      <c r="C236" s="5">
        <f>('Historical Pricing'!C232-'Historical Pricing'!C233)/'Historical Pricing'!C233</f>
        <v>-3.0858064268437908E-2</v>
      </c>
      <c r="D236" s="5">
        <f>('Historical Pricing'!D232-'Historical Pricing'!D233)/'Historical Pricing'!D233</f>
        <v>-4.2360060514373766E-3</v>
      </c>
      <c r="E236" s="5">
        <f>('Historical Pricing'!E232-'Historical Pricing'!E233)/'Historical Pricing'!E233</f>
        <v>-1.1570789215151362E-2</v>
      </c>
      <c r="F236" s="5">
        <f>('Historical Pricing'!F232-'Historical Pricing'!F233)/'Historical Pricing'!F233</f>
        <v>5.7828056379481208E-3</v>
      </c>
      <c r="G236" s="5"/>
      <c r="H236" s="5">
        <f t="shared" si="30"/>
        <v>-8.3623707980117028E-3</v>
      </c>
      <c r="I236" s="5">
        <v>-6.9486400925276737E-3</v>
      </c>
      <c r="J236">
        <f t="shared" si="31"/>
        <v>0</v>
      </c>
      <c r="L236" s="45">
        <f t="shared" si="24"/>
        <v>385435.75273174996</v>
      </c>
      <c r="M236" s="45">
        <f t="shared" si="25"/>
        <v>62740.016233766284</v>
      </c>
      <c r="Q236" s="45">
        <f t="shared" si="26"/>
        <v>1513.4431086245697</v>
      </c>
      <c r="R236" s="45">
        <f t="shared" si="27"/>
        <v>2828.975785943328</v>
      </c>
      <c r="S236" s="37"/>
      <c r="T236" s="56">
        <f t="shared" si="28"/>
        <v>0.99163762920198828</v>
      </c>
      <c r="U236" s="56">
        <f t="shared" si="29"/>
        <v>0.99305135990747229</v>
      </c>
    </row>
    <row r="237" spans="1:21">
      <c r="A237" s="22">
        <v>43522</v>
      </c>
      <c r="B237" s="5">
        <f>('Historical Pricing'!B233-'Historical Pricing'!B234)/'Historical Pricing'!B234</f>
        <v>5.7547746646046212E-3</v>
      </c>
      <c r="C237" s="5">
        <f>('Historical Pricing'!C233-'Historical Pricing'!C234)/'Historical Pricing'!C234</f>
        <v>1.9750596260666633E-2</v>
      </c>
      <c r="D237" s="5">
        <f>('Historical Pricing'!D233-'Historical Pricing'!D234)/'Historical Pricing'!D234</f>
        <v>2.6291839417535152E-3</v>
      </c>
      <c r="E237" s="5">
        <f>('Historical Pricing'!E233-'Historical Pricing'!E234)/'Historical Pricing'!E234</f>
        <v>-1.7434891576766087E-3</v>
      </c>
      <c r="F237" s="5">
        <f>('Historical Pricing'!F233-'Historical Pricing'!F234)/'Historical Pricing'!F234</f>
        <v>6.6079550057286229E-3</v>
      </c>
      <c r="G237" s="5"/>
      <c r="H237" s="5">
        <f t="shared" si="30"/>
        <v>6.5998041430153573E-3</v>
      </c>
      <c r="I237" s="5">
        <v>1.147562853675332E-3</v>
      </c>
      <c r="J237">
        <f t="shared" si="31"/>
        <v>1</v>
      </c>
      <c r="L237" s="45">
        <f t="shared" si="24"/>
        <v>382908.63076403714</v>
      </c>
      <c r="M237" s="45">
        <f t="shared" si="25"/>
        <v>62668.100649350708</v>
      </c>
      <c r="Q237" s="45">
        <f t="shared" si="26"/>
        <v>1526.2058075009718</v>
      </c>
      <c r="R237" s="45">
        <f t="shared" si="27"/>
        <v>2848.7708694210119</v>
      </c>
      <c r="S237" s="37"/>
      <c r="T237" s="56">
        <f t="shared" si="28"/>
        <v>1.0065998041430153</v>
      </c>
      <c r="U237" s="56">
        <f t="shared" si="29"/>
        <v>1.0011475628536752</v>
      </c>
    </row>
    <row r="238" spans="1:21">
      <c r="A238" s="22">
        <v>43521</v>
      </c>
      <c r="B238" s="5">
        <f>('Historical Pricing'!B234-'Historical Pricing'!B235)/'Historical Pricing'!B235</f>
        <v>-0.1430728925874559</v>
      </c>
      <c r="C238" s="5">
        <f>('Historical Pricing'!C234-'Historical Pricing'!C235)/'Historical Pricing'!C235</f>
        <v>-3.6650897471104385E-3</v>
      </c>
      <c r="D238" s="5">
        <f>('Historical Pricing'!D234-'Historical Pricing'!D235)/'Historical Pricing'!D235</f>
        <v>-6.5665154950869262E-2</v>
      </c>
      <c r="E238" s="5">
        <f>('Historical Pricing'!E234-'Historical Pricing'!E235)/'Historical Pricing'!E235</f>
        <v>-5.4697156983930802E-2</v>
      </c>
      <c r="F238" s="5">
        <f>('Historical Pricing'!F234-'Historical Pricing'!F235)/'Historical Pricing'!F235</f>
        <v>-6.8405278364742084E-2</v>
      </c>
      <c r="G238" s="5"/>
      <c r="H238" s="5">
        <f t="shared" si="30"/>
        <v>-6.7101114526821701E-2</v>
      </c>
      <c r="I238" s="5">
        <v>-3.5435731820822464E-2</v>
      </c>
      <c r="J238">
        <f t="shared" si="31"/>
        <v>0</v>
      </c>
      <c r="L238" s="45">
        <f t="shared" si="24"/>
        <v>410450.30359299976</v>
      </c>
      <c r="M238" s="45">
        <f t="shared" si="25"/>
        <v>64970.373376623444</v>
      </c>
      <c r="Q238" s="45">
        <f t="shared" si="26"/>
        <v>1516.1991898064507</v>
      </c>
      <c r="R238" s="45">
        <f t="shared" si="27"/>
        <v>2845.5054730402212</v>
      </c>
      <c r="S238" s="37"/>
      <c r="T238" s="56">
        <f t="shared" si="28"/>
        <v>0.93289888547317834</v>
      </c>
      <c r="U238" s="56">
        <f t="shared" si="29"/>
        <v>0.96456426817917751</v>
      </c>
    </row>
    <row r="239" spans="1:21">
      <c r="A239" s="22">
        <v>43520</v>
      </c>
      <c r="B239" s="5">
        <f>('Historical Pricing'!B235-'Historical Pricing'!B236)/'Historical Pricing'!B236</f>
        <v>5.4059322309216867E-2</v>
      </c>
      <c r="C239" s="5">
        <f>('Historical Pricing'!C235-'Historical Pricing'!C236)/'Historical Pricing'!C236</f>
        <v>-1.7208119803598577E-2</v>
      </c>
      <c r="D239" s="5">
        <f>('Historical Pricing'!D235-'Historical Pricing'!D236)/'Historical Pricing'!D236</f>
        <v>9.4571590694150093E-4</v>
      </c>
      <c r="E239" s="5">
        <f>('Historical Pricing'!E235-'Historical Pricing'!E236)/'Historical Pricing'!E236</f>
        <v>-3.4606205250596697E-2</v>
      </c>
      <c r="F239" s="5">
        <f>('Historical Pricing'!F235-'Historical Pricing'!F236)/'Historical Pricing'!F236</f>
        <v>7.3852035275208958E-3</v>
      </c>
      <c r="G239" s="5"/>
      <c r="H239" s="5">
        <f t="shared" si="30"/>
        <v>2.1151833378967979E-3</v>
      </c>
      <c r="I239" s="5">
        <v>-1.6062652581063114E-2</v>
      </c>
      <c r="J239">
        <f t="shared" si="31"/>
        <v>1</v>
      </c>
      <c r="L239" s="45">
        <f t="shared" si="24"/>
        <v>409583.95842866169</v>
      </c>
      <c r="M239" s="45">
        <f t="shared" si="25"/>
        <v>66031.00649350656</v>
      </c>
      <c r="Q239" s="45">
        <f t="shared" si="26"/>
        <v>1625.2556556945772</v>
      </c>
      <c r="R239" s="45">
        <f t="shared" si="27"/>
        <v>2950.0423838130814</v>
      </c>
      <c r="S239" s="37"/>
      <c r="T239" s="56">
        <f t="shared" si="28"/>
        <v>1.0021151833378967</v>
      </c>
      <c r="U239" s="56">
        <f t="shared" si="29"/>
        <v>0.9839373474189369</v>
      </c>
    </row>
    <row r="240" spans="1:21">
      <c r="A240" s="22">
        <v>43519</v>
      </c>
      <c r="B240" s="5">
        <f>('Historical Pricing'!B236-'Historical Pricing'!B237)/'Historical Pricing'!B237</f>
        <v>4.222252319360726E-2</v>
      </c>
      <c r="C240" s="5">
        <f>('Historical Pricing'!C236-'Historical Pricing'!C237)/'Historical Pricing'!C237</f>
        <v>1.6410408273002879E-2</v>
      </c>
      <c r="D240" s="5">
        <f>('Historical Pricing'!D236-'Historical Pricing'!D237)/'Historical Pricing'!D237</f>
        <v>2.610383309073263E-2</v>
      </c>
      <c r="E240" s="5">
        <f>('Historical Pricing'!E236-'Historical Pricing'!E237)/'Historical Pricing'!E237</f>
        <v>1.8329113924050656E-2</v>
      </c>
      <c r="F240" s="5">
        <f>('Historical Pricing'!F236-'Historical Pricing'!F237)/'Historical Pricing'!F237</f>
        <v>4.9287187610397555E-2</v>
      </c>
      <c r="G240" s="5"/>
      <c r="H240" s="5">
        <f t="shared" si="30"/>
        <v>3.04706132183582E-2</v>
      </c>
      <c r="I240" s="5">
        <v>2.2326500246312827E-2</v>
      </c>
      <c r="J240">
        <f t="shared" si="31"/>
        <v>1</v>
      </c>
      <c r="L240" s="45">
        <f t="shared" si="24"/>
        <v>397472.72088570497</v>
      </c>
      <c r="M240" s="45">
        <f t="shared" si="25"/>
        <v>64588.961038961097</v>
      </c>
      <c r="Q240" s="45">
        <f t="shared" si="26"/>
        <v>1621.8251980586624</v>
      </c>
      <c r="R240" s="45">
        <f t="shared" si="27"/>
        <v>2998.2014521063038</v>
      </c>
      <c r="S240" s="37"/>
      <c r="T240" s="56">
        <f t="shared" si="28"/>
        <v>1.0304706132183581</v>
      </c>
      <c r="U240" s="56">
        <f t="shared" si="29"/>
        <v>1.0223265002463129</v>
      </c>
    </row>
    <row r="241" spans="1:21">
      <c r="A241" s="22">
        <v>43518</v>
      </c>
      <c r="B241" s="5">
        <f>('Historical Pricing'!B237-'Historical Pricing'!B238)/'Historical Pricing'!B238</f>
        <v>-1.1248744559758812E-2</v>
      </c>
      <c r="C241" s="5">
        <f>('Historical Pricing'!C237-'Historical Pricing'!C238)/'Historical Pricing'!C238</f>
        <v>-1.6048890456546165E-2</v>
      </c>
      <c r="D241" s="5">
        <f>('Historical Pricing'!D237-'Historical Pricing'!D238)/'Historical Pricing'!D238</f>
        <v>5.6601932272861569E-3</v>
      </c>
      <c r="E241" s="5">
        <f>('Historical Pricing'!E237-'Historical Pricing'!E238)/'Historical Pricing'!E238</f>
        <v>-1.7608436132113114E-2</v>
      </c>
      <c r="F241" s="5">
        <f>('Historical Pricing'!F237-'Historical Pricing'!F238)/'Historical Pricing'!F238</f>
        <v>-2.069757656397503E-3</v>
      </c>
      <c r="G241" s="5"/>
      <c r="H241" s="5">
        <f t="shared" si="30"/>
        <v>-8.2631271155058882E-3</v>
      </c>
      <c r="I241" s="5">
        <v>9.106780778151501E-4</v>
      </c>
      <c r="J241">
        <f t="shared" si="31"/>
        <v>0</v>
      </c>
      <c r="L241" s="45">
        <f t="shared" si="24"/>
        <v>400784.45377315115</v>
      </c>
      <c r="M241" s="45">
        <f t="shared" si="25"/>
        <v>64530.194805194864</v>
      </c>
      <c r="Q241" s="45">
        <f t="shared" si="26"/>
        <v>1573.8684609291188</v>
      </c>
      <c r="R241" s="45">
        <f t="shared" si="27"/>
        <v>2932.723989238209</v>
      </c>
      <c r="S241" s="37"/>
      <c r="T241" s="56">
        <f t="shared" si="28"/>
        <v>0.99173687288449408</v>
      </c>
      <c r="U241" s="56">
        <f t="shared" si="29"/>
        <v>1.0009106780778152</v>
      </c>
    </row>
    <row r="242" spans="1:21">
      <c r="A242" s="22">
        <v>43517</v>
      </c>
      <c r="B242" s="5">
        <f>('Historical Pricing'!B238-'Historical Pricing'!B239)/'Historical Pricing'!B239</f>
        <v>1.3504343105320171E-2</v>
      </c>
      <c r="C242" s="5">
        <f>('Historical Pricing'!C238-'Historical Pricing'!C239)/'Historical Pricing'!C239</f>
        <v>-3.8679991811816465E-3</v>
      </c>
      <c r="D242" s="5">
        <f>('Historical Pricing'!D238-'Historical Pricing'!D239)/'Historical Pricing'!D239</f>
        <v>-9.9516908212560502E-3</v>
      </c>
      <c r="E242" s="5">
        <f>('Historical Pricing'!E238-'Historical Pricing'!E239)/'Historical Pricing'!E239</f>
        <v>9.5410264135785596E-3</v>
      </c>
      <c r="F242" s="5">
        <f>('Historical Pricing'!F238-'Historical Pricing'!F239)/'Historical Pricing'!F239</f>
        <v>7.0316884068758172E-3</v>
      </c>
      <c r="G242" s="5"/>
      <c r="H242" s="5">
        <f t="shared" si="30"/>
        <v>3.2514735846673705E-3</v>
      </c>
      <c r="I242" s="5">
        <v>2.9495101390989258E-3</v>
      </c>
      <c r="J242">
        <f t="shared" si="31"/>
        <v>1</v>
      </c>
      <c r="L242" s="45">
        <f t="shared" si="24"/>
        <v>399485.53710180795</v>
      </c>
      <c r="M242" s="45">
        <f t="shared" si="25"/>
        <v>64340.422077922136</v>
      </c>
      <c r="Q242" s="45">
        <f t="shared" si="26"/>
        <v>1586.9818940496575</v>
      </c>
      <c r="R242" s="45">
        <f t="shared" si="27"/>
        <v>2930.055651789346</v>
      </c>
      <c r="S242" s="37"/>
      <c r="T242" s="56">
        <f t="shared" si="28"/>
        <v>1.0032514735846674</v>
      </c>
      <c r="U242" s="56">
        <f t="shared" si="29"/>
        <v>1.0029495101390988</v>
      </c>
    </row>
    <row r="243" spans="1:21">
      <c r="A243" s="22">
        <v>43516</v>
      </c>
      <c r="B243" s="5">
        <f>('Historical Pricing'!B239-'Historical Pricing'!B240)/'Historical Pricing'!B240</f>
        <v>-5.4331319812371799E-3</v>
      </c>
      <c r="C243" s="5">
        <f>('Historical Pricing'!C239-'Historical Pricing'!C240)/'Historical Pricing'!C240</f>
        <v>-1.5070311065905567E-2</v>
      </c>
      <c r="D243" s="5">
        <f>('Historical Pricing'!D239-'Historical Pricing'!D240)/'Historical Pricing'!D240</f>
        <v>-1.5129888666857012E-2</v>
      </c>
      <c r="E243" s="5">
        <f>('Historical Pricing'!E239-'Historical Pricing'!E240)/'Historical Pricing'!E240</f>
        <v>3.2348367029548887E-2</v>
      </c>
      <c r="F243" s="5">
        <f>('Historical Pricing'!F239-'Historical Pricing'!F240)/'Historical Pricing'!F240</f>
        <v>2.7561180077860805E-3</v>
      </c>
      <c r="G243" s="5"/>
      <c r="H243" s="5">
        <f t="shared" si="30"/>
        <v>-1.0576933533295815E-4</v>
      </c>
      <c r="I243" s="5">
        <v>9.7360409039985024E-4</v>
      </c>
      <c r="J243">
        <f t="shared" si="31"/>
        <v>0</v>
      </c>
      <c r="L243" s="45">
        <f t="shared" si="24"/>
        <v>399527.79489112057</v>
      </c>
      <c r="M243" s="45">
        <f t="shared" si="25"/>
        <v>64277.840909090977</v>
      </c>
      <c r="Q243" s="45">
        <f t="shared" si="26"/>
        <v>1581.8385876666518</v>
      </c>
      <c r="R243" s="45">
        <f t="shared" si="27"/>
        <v>2921.438838314979</v>
      </c>
      <c r="S243" s="37"/>
      <c r="T243" s="56">
        <f t="shared" si="28"/>
        <v>0.99989423066466709</v>
      </c>
      <c r="U243" s="56">
        <f t="shared" si="29"/>
        <v>1.0009736040903998</v>
      </c>
    </row>
    <row r="244" spans="1:21">
      <c r="A244" s="22">
        <v>43515</v>
      </c>
      <c r="B244" s="5">
        <f>('Historical Pricing'!B240-'Historical Pricing'!B241)/'Historical Pricing'!B241</f>
        <v>5.5607010544314661E-2</v>
      </c>
      <c r="C244" s="5">
        <f>('Historical Pricing'!C240-'Historical Pricing'!C241)/'Historical Pricing'!C241</f>
        <v>5.4453780446012609E-2</v>
      </c>
      <c r="D244" s="5">
        <f>('Historical Pricing'!D240-'Historical Pricing'!D241)/'Historical Pricing'!D241</f>
        <v>4.8383878691141351E-2</v>
      </c>
      <c r="E244" s="5">
        <f>('Historical Pricing'!E240-'Historical Pricing'!E241)/'Historical Pricing'!E241</f>
        <v>3.6428110896196006E-2</v>
      </c>
      <c r="F244" s="5">
        <f>('Historical Pricing'!F240-'Historical Pricing'!F241)/'Historical Pricing'!F241</f>
        <v>2.1143111778226149E-2</v>
      </c>
      <c r="G244" s="5"/>
      <c r="H244" s="5">
        <f t="shared" si="30"/>
        <v>4.3203178471178154E-2</v>
      </c>
      <c r="I244" s="5">
        <v>4.106669821800675E-2</v>
      </c>
      <c r="J244">
        <f t="shared" si="31"/>
        <v>1</v>
      </c>
      <c r="L244" s="45">
        <f t="shared" si="24"/>
        <v>382981.76533226389</v>
      </c>
      <c r="M244" s="45">
        <f t="shared" si="25"/>
        <v>61742.288961039019</v>
      </c>
      <c r="Q244" s="45">
        <f t="shared" si="26"/>
        <v>1582.0059153808145</v>
      </c>
      <c r="R244" s="45">
        <f t="shared" si="27"/>
        <v>2918.5972800648779</v>
      </c>
      <c r="S244" s="37"/>
      <c r="T244" s="56">
        <f t="shared" si="28"/>
        <v>1.0432031784711782</v>
      </c>
      <c r="U244" s="56">
        <f t="shared" si="29"/>
        <v>1.0410666982180068</v>
      </c>
    </row>
    <row r="245" spans="1:21">
      <c r="A245" s="22">
        <v>43514</v>
      </c>
      <c r="B245" s="5">
        <f>('Historical Pricing'!B241-'Historical Pricing'!B242)/'Historical Pricing'!B242</f>
        <v>8.9582362987113973E-2</v>
      </c>
      <c r="C245" s="5">
        <f>('Historical Pricing'!C241-'Historical Pricing'!C242)/'Historical Pricing'!C242</f>
        <v>4.3244522641843613E-2</v>
      </c>
      <c r="D245" s="5">
        <f>('Historical Pricing'!D241-'Historical Pricing'!D242)/'Historical Pricing'!D242</f>
        <v>5.6381072821161282E-2</v>
      </c>
      <c r="E245" s="5">
        <f>('Historical Pricing'!E241-'Historical Pricing'!E242)/'Historical Pricing'!E242</f>
        <v>6.2814070351758788E-2</v>
      </c>
      <c r="F245" s="5">
        <f>('Historical Pricing'!F241-'Historical Pricing'!F242)/'Historical Pricing'!F242</f>
        <v>1.513005178263192E-2</v>
      </c>
      <c r="G245" s="5"/>
      <c r="H245" s="5">
        <f t="shared" si="30"/>
        <v>5.3430416116901913E-2</v>
      </c>
      <c r="I245" s="5">
        <v>4.2046818234124095E-2</v>
      </c>
      <c r="J245">
        <f t="shared" si="31"/>
        <v>1</v>
      </c>
      <c r="L245" s="45">
        <f t="shared" si="24"/>
        <v>363556.77553339547</v>
      </c>
      <c r="M245" s="45">
        <f t="shared" si="25"/>
        <v>59250.974025974079</v>
      </c>
      <c r="Q245" s="45">
        <f t="shared" si="26"/>
        <v>1516.4887799702217</v>
      </c>
      <c r="R245" s="45">
        <f t="shared" si="27"/>
        <v>2803.4681015737406</v>
      </c>
      <c r="S245" s="37"/>
      <c r="T245" s="56">
        <f t="shared" si="28"/>
        <v>1.0534304161169019</v>
      </c>
      <c r="U245" s="56">
        <f t="shared" si="29"/>
        <v>1.042046818234124</v>
      </c>
    </row>
    <row r="246" spans="1:21">
      <c r="A246" s="22">
        <v>43513</v>
      </c>
      <c r="B246" s="5">
        <f>('Historical Pricing'!B242-'Historical Pricing'!B243)/'Historical Pricing'!B243</f>
        <v>4.5065509268648787E-2</v>
      </c>
      <c r="C246" s="5">
        <f>('Historical Pricing'!C242-'Historical Pricing'!C243)/'Historical Pricing'!C243</f>
        <v>-1.2908628425134505E-4</v>
      </c>
      <c r="D246" s="5">
        <f>('Historical Pricing'!D242-'Historical Pricing'!D243)/'Historical Pricing'!D243</f>
        <v>-3.3609914924903621E-3</v>
      </c>
      <c r="E246" s="5">
        <f>('Historical Pricing'!E242-'Historical Pricing'!E243)/'Historical Pricing'!E243</f>
        <v>9.3371757925072314E-3</v>
      </c>
      <c r="F246" s="5">
        <f>('Historical Pricing'!F242-'Historical Pricing'!F243)/'Historical Pricing'!F243</f>
        <v>9.493480742654558E-3</v>
      </c>
      <c r="G246" s="5"/>
      <c r="H246" s="5">
        <f t="shared" si="30"/>
        <v>1.2081217605413775E-2</v>
      </c>
      <c r="I246" s="5">
        <v>4.3491361578180242E-3</v>
      </c>
      <c r="J246">
        <f t="shared" si="31"/>
        <v>1</v>
      </c>
      <c r="L246" s="45">
        <f t="shared" si="24"/>
        <v>359216.99682716333</v>
      </c>
      <c r="M246" s="45">
        <f t="shared" si="25"/>
        <v>58994.399350649408</v>
      </c>
      <c r="Q246" s="45">
        <f t="shared" si="26"/>
        <v>1439.5718566397773</v>
      </c>
      <c r="R246" s="45">
        <f t="shared" si="27"/>
        <v>2690.3475472671762</v>
      </c>
      <c r="S246" s="37"/>
      <c r="T246" s="56">
        <f t="shared" si="28"/>
        <v>1.0120812176054137</v>
      </c>
      <c r="U246" s="56">
        <f t="shared" si="29"/>
        <v>1.0043491361578181</v>
      </c>
    </row>
    <row r="247" spans="1:21">
      <c r="A247" s="22">
        <v>43512</v>
      </c>
      <c r="B247" s="5">
        <f>('Historical Pricing'!B243-'Historical Pricing'!B244)/'Historical Pricing'!B244</f>
        <v>5.7933172861163859E-3</v>
      </c>
      <c r="C247" s="5">
        <f>('Historical Pricing'!C243-'Historical Pricing'!C244)/'Historical Pricing'!C244</f>
        <v>8.2754465844740198E-5</v>
      </c>
      <c r="D247" s="5">
        <f>('Historical Pricing'!D243-'Historical Pricing'!D244)/'Historical Pricing'!D244</f>
        <v>-3.1499370012600937E-4</v>
      </c>
      <c r="E247" s="5">
        <f>('Historical Pricing'!E243-'Historical Pricing'!E244)/'Historical Pricing'!E244</f>
        <v>1.699882766705748E-2</v>
      </c>
      <c r="F247" s="5">
        <f>('Historical Pricing'!F243-'Historical Pricing'!F244)/'Historical Pricing'!F244</f>
        <v>-3.2788600120879675E-2</v>
      </c>
      <c r="G247" s="5"/>
      <c r="H247" s="5">
        <f t="shared" si="30"/>
        <v>-2.0457388803974156E-3</v>
      </c>
      <c r="I247" s="5">
        <v>1.6675831483143441E-3</v>
      </c>
      <c r="J247">
        <f t="shared" si="31"/>
        <v>0</v>
      </c>
      <c r="L247" s="45">
        <f t="shared" si="24"/>
        <v>359953.36742603674</v>
      </c>
      <c r="M247" s="45">
        <f t="shared" si="25"/>
        <v>58896.185064935118</v>
      </c>
      <c r="Q247" s="45">
        <f t="shared" si="26"/>
        <v>1422.3876815398346</v>
      </c>
      <c r="R247" s="45">
        <f t="shared" si="27"/>
        <v>2678.6975269966574</v>
      </c>
      <c r="S247" s="37"/>
      <c r="T247" s="56">
        <f t="shared" si="28"/>
        <v>0.99795426111960261</v>
      </c>
      <c r="U247" s="56">
        <f t="shared" si="29"/>
        <v>1.0016675831483144</v>
      </c>
    </row>
    <row r="248" spans="1:21">
      <c r="A248" s="22">
        <v>43511</v>
      </c>
      <c r="B248" s="5">
        <f>('Historical Pricing'!B244-'Historical Pricing'!B245)/'Historical Pricing'!B245</f>
        <v>-7.1292583140924E-3</v>
      </c>
      <c r="C248" s="5">
        <f>('Historical Pricing'!C244-'Historical Pricing'!C245)/'Historical Pricing'!C245</f>
        <v>-5.6236360584186731E-3</v>
      </c>
      <c r="D248" s="5">
        <f>('Historical Pricing'!D244-'Historical Pricing'!D245)/'Historical Pricing'!D245</f>
        <v>-7.2962268084218124E-3</v>
      </c>
      <c r="E248" s="5">
        <f>('Historical Pricing'!E244-'Historical Pricing'!E245)/'Historical Pricing'!E245</f>
        <v>1.765688379861613E-2</v>
      </c>
      <c r="F248" s="5">
        <f>('Historical Pricing'!F244-'Historical Pricing'!F245)/'Historical Pricing'!F245</f>
        <v>3.7078109932497529E-2</v>
      </c>
      <c r="G248" s="5"/>
      <c r="H248" s="5">
        <f t="shared" si="30"/>
        <v>6.9371745100361547E-3</v>
      </c>
      <c r="I248" s="5">
        <v>2.8260426029371295E-4</v>
      </c>
      <c r="J248">
        <f t="shared" si="31"/>
        <v>1</v>
      </c>
      <c r="L248" s="45">
        <f t="shared" si="24"/>
        <v>357473.5112954647</v>
      </c>
      <c r="M248" s="45">
        <f t="shared" si="25"/>
        <v>58879.545454545507</v>
      </c>
      <c r="Q248" s="45">
        <f t="shared" si="26"/>
        <v>1425.303480285821</v>
      </c>
      <c r="R248" s="45">
        <f t="shared" si="27"/>
        <v>2674.2380127520105</v>
      </c>
      <c r="S248" s="37"/>
      <c r="T248" s="56">
        <f t="shared" si="28"/>
        <v>1.0069371745100362</v>
      </c>
      <c r="U248" s="56">
        <f t="shared" si="29"/>
        <v>1.0002826042602937</v>
      </c>
    </row>
    <row r="249" spans="1:21">
      <c r="A249" s="22">
        <v>43510</v>
      </c>
      <c r="B249" s="5">
        <f>('Historical Pricing'!B245-'Historical Pricing'!B246)/'Historical Pricing'!B246</f>
        <v>-4.9175702366076783E-3</v>
      </c>
      <c r="C249" s="5">
        <f>('Historical Pricing'!C245-'Historical Pricing'!C246)/'Historical Pricing'!C246</f>
        <v>-9.6102753011361054E-3</v>
      </c>
      <c r="D249" s="5">
        <f>('Historical Pricing'!D245-'Historical Pricing'!D246)/'Historical Pricing'!D246</f>
        <v>-3.6359983929288915E-2</v>
      </c>
      <c r="E249" s="5">
        <f>('Historical Pricing'!E245-'Historical Pricing'!E246)/'Historical Pricing'!E246</f>
        <v>-2.4554870243221383E-2</v>
      </c>
      <c r="F249" s="5">
        <f>('Historical Pricing'!F245-'Historical Pricing'!F246)/'Historical Pricing'!F246</f>
        <v>3.3499022062762528E-2</v>
      </c>
      <c r="G249" s="5"/>
      <c r="H249" s="5">
        <f t="shared" si="30"/>
        <v>-8.3887355294983111E-3</v>
      </c>
      <c r="I249" s="5">
        <v>-4.5341018251681027E-3</v>
      </c>
      <c r="J249">
        <f t="shared" si="31"/>
        <v>0</v>
      </c>
      <c r="L249" s="45">
        <f t="shared" si="24"/>
        <v>360497.63057738921</v>
      </c>
      <c r="M249" s="45">
        <f t="shared" si="25"/>
        <v>59147.727272727323</v>
      </c>
      <c r="Q249" s="45">
        <f t="shared" si="26"/>
        <v>1415.484020618622</v>
      </c>
      <c r="R249" s="45">
        <f t="shared" si="27"/>
        <v>2673.4824752146942</v>
      </c>
      <c r="S249" s="37"/>
      <c r="T249" s="56">
        <f t="shared" si="28"/>
        <v>0.99161126447050174</v>
      </c>
      <c r="U249" s="56">
        <f t="shared" si="29"/>
        <v>0.99546589817483189</v>
      </c>
    </row>
    <row r="250" spans="1:21">
      <c r="A250" s="22">
        <v>43509</v>
      </c>
      <c r="B250" s="5">
        <f>('Historical Pricing'!B246-'Historical Pricing'!B247)/'Historical Pricing'!B247</f>
        <v>1.4060903331289587E-2</v>
      </c>
      <c r="C250" s="5">
        <f>('Historical Pricing'!C246-'Historical Pricing'!C247)/'Historical Pricing'!C247</f>
        <v>1.06316385967686E-2</v>
      </c>
      <c r="D250" s="5">
        <f>('Historical Pricing'!D246-'Historical Pricing'!D247)/'Historical Pricing'!D247</f>
        <v>2.776917518323524E-2</v>
      </c>
      <c r="E250" s="5">
        <f>('Historical Pricing'!E246-'Historical Pricing'!E247)/'Historical Pricing'!E247</f>
        <v>-8.6525149976926612E-3</v>
      </c>
      <c r="F250" s="5">
        <f>('Historical Pricing'!F246-'Historical Pricing'!F247)/'Historical Pricing'!F247</f>
        <v>2.6877318664449354E-2</v>
      </c>
      <c r="G250" s="5"/>
      <c r="H250" s="5">
        <f t="shared" si="30"/>
        <v>1.4137304155610025E-2</v>
      </c>
      <c r="I250" s="5">
        <v>-2.0584178999970663E-5</v>
      </c>
      <c r="J250">
        <f t="shared" si="31"/>
        <v>1</v>
      </c>
      <c r="L250" s="45">
        <f t="shared" si="24"/>
        <v>355472.21180030092</v>
      </c>
      <c r="M250" s="45">
        <f t="shared" si="25"/>
        <v>59148.944805194849</v>
      </c>
      <c r="Q250" s="45">
        <f t="shared" si="26"/>
        <v>1427.4585932365935</v>
      </c>
      <c r="R250" s="45">
        <f t="shared" si="27"/>
        <v>2685.6595289868537</v>
      </c>
      <c r="S250" s="37"/>
      <c r="T250" s="56">
        <f t="shared" si="28"/>
        <v>1.0141373041556101</v>
      </c>
      <c r="U250" s="56">
        <f t="shared" si="29"/>
        <v>0.99997941582100003</v>
      </c>
    </row>
    <row r="251" spans="1:21">
      <c r="A251" s="22">
        <v>43508</v>
      </c>
      <c r="B251" s="5">
        <f>('Historical Pricing'!B247-'Historical Pricing'!B248)/'Historical Pricing'!B248</f>
        <v>-2.0381196444302085E-2</v>
      </c>
      <c r="C251" s="5">
        <f>('Historical Pricing'!C247-'Historical Pricing'!C248)/'Historical Pricing'!C248</f>
        <v>-9.3329525519153349E-3</v>
      </c>
      <c r="D251" s="5">
        <f>('Historical Pricing'!D247-'Historical Pricing'!D248)/'Historical Pricing'!D248</f>
        <v>-4.5216318980577305E-3</v>
      </c>
      <c r="E251" s="5">
        <f>('Historical Pricing'!E247-'Historical Pricing'!E248)/'Historical Pricing'!E248</f>
        <v>-2.9121863799283089E-2</v>
      </c>
      <c r="F251" s="5">
        <f>('Historical Pricing'!F247-'Historical Pricing'!F248)/'Historical Pricing'!F248</f>
        <v>-1.2356597766210222E-2</v>
      </c>
      <c r="G251" s="5"/>
      <c r="H251" s="5">
        <f t="shared" si="30"/>
        <v>-1.5142848491953693E-2</v>
      </c>
      <c r="I251" s="5">
        <v>-6.9161476716771836E-3</v>
      </c>
      <c r="J251">
        <f t="shared" si="31"/>
        <v>0</v>
      </c>
      <c r="L251" s="45">
        <f t="shared" si="24"/>
        <v>360937.83880838956</v>
      </c>
      <c r="M251" s="45">
        <f t="shared" si="25"/>
        <v>59560.876623376666</v>
      </c>
      <c r="Q251" s="45">
        <f t="shared" si="26"/>
        <v>1407.5594965172122</v>
      </c>
      <c r="R251" s="45">
        <f t="shared" si="27"/>
        <v>2685.7148122212911</v>
      </c>
      <c r="S251" s="37"/>
      <c r="T251" s="56">
        <f t="shared" si="28"/>
        <v>0.98485715150804631</v>
      </c>
      <c r="U251" s="56">
        <f t="shared" si="29"/>
        <v>0.99308385232832286</v>
      </c>
    </row>
    <row r="252" spans="1:21">
      <c r="A252" s="22">
        <v>43507</v>
      </c>
      <c r="B252" s="5">
        <f>('Historical Pricing'!B248-'Historical Pricing'!B249)/'Historical Pricing'!B249</f>
        <v>2.2435110128551618E-2</v>
      </c>
      <c r="C252" s="5">
        <f>('Historical Pricing'!C248-'Historical Pricing'!C249)/'Historical Pricing'!C249</f>
        <v>-1.0710233571121473E-3</v>
      </c>
      <c r="D252" s="5">
        <f>('Historical Pricing'!D248-'Historical Pricing'!D249)/'Historical Pricing'!D249</f>
        <v>2.4724425672196263E-3</v>
      </c>
      <c r="E252" s="5">
        <f>('Historical Pricing'!E248-'Historical Pricing'!E249)/'Historical Pricing'!E249</f>
        <v>-7.8897655295033665E-3</v>
      </c>
      <c r="F252" s="5">
        <f>('Historical Pricing'!F248-'Historical Pricing'!F249)/'Historical Pricing'!F249</f>
        <v>-7.8347310493525456E-3</v>
      </c>
      <c r="G252" s="5"/>
      <c r="H252" s="5">
        <f t="shared" si="30"/>
        <v>1.6224065519606361E-3</v>
      </c>
      <c r="I252" s="5">
        <v>2.5626974844659631E-4</v>
      </c>
      <c r="J252">
        <f t="shared" si="31"/>
        <v>1</v>
      </c>
      <c r="L252" s="45">
        <f t="shared" si="24"/>
        <v>360353.19941663608</v>
      </c>
      <c r="M252" s="45">
        <f t="shared" si="25"/>
        <v>59545.616883116934</v>
      </c>
      <c r="Q252" s="45">
        <f t="shared" si="26"/>
        <v>1429.2016810376103</v>
      </c>
      <c r="R252" s="45">
        <f t="shared" si="27"/>
        <v>2704.4189732060699</v>
      </c>
      <c r="S252" s="37"/>
      <c r="T252" s="56">
        <f t="shared" si="28"/>
        <v>1.0016224065519606</v>
      </c>
      <c r="U252" s="56">
        <f t="shared" si="29"/>
        <v>1.0002562697484465</v>
      </c>
    </row>
    <row r="253" spans="1:21">
      <c r="A253" s="22">
        <v>43506</v>
      </c>
      <c r="B253" s="5">
        <f>('Historical Pricing'!B249-'Historical Pricing'!B250)/'Historical Pricing'!B250</f>
        <v>1.8174239266361043E-2</v>
      </c>
      <c r="C253" s="5">
        <f>('Historical Pricing'!C249-'Historical Pricing'!C250)/'Historical Pricing'!C250</f>
        <v>-1.2145436040800497E-2</v>
      </c>
      <c r="D253" s="5">
        <f>('Historical Pricing'!D249-'Historical Pricing'!D250)/'Historical Pricing'!D250</f>
        <v>3.9300858413485931E-3</v>
      </c>
      <c r="E253" s="5">
        <f>('Historical Pricing'!E249-'Historical Pricing'!E250)/'Historical Pricing'!E250</f>
        <v>2.1105185521389014E-2</v>
      </c>
      <c r="F253" s="5">
        <f>('Historical Pricing'!F249-'Historical Pricing'!F250)/'Historical Pricing'!F250</f>
        <v>-7.9712487875245944E-3</v>
      </c>
      <c r="G253" s="5"/>
      <c r="H253" s="5">
        <f t="shared" si="30"/>
        <v>4.6185651601547114E-3</v>
      </c>
      <c r="I253" s="5">
        <v>1.299392615846644E-3</v>
      </c>
      <c r="J253">
        <f t="shared" si="31"/>
        <v>1</v>
      </c>
      <c r="L253" s="45">
        <f t="shared" si="24"/>
        <v>358696.53609197354</v>
      </c>
      <c r="M253" s="45">
        <f t="shared" si="25"/>
        <v>59468.344155844199</v>
      </c>
      <c r="Q253" s="45">
        <f t="shared" si="26"/>
        <v>1426.8866907216782</v>
      </c>
      <c r="R253" s="45">
        <f t="shared" si="27"/>
        <v>2703.726090001117</v>
      </c>
      <c r="S253" s="37"/>
      <c r="T253" s="56">
        <f t="shared" si="28"/>
        <v>1.0046185651601547</v>
      </c>
      <c r="U253" s="56">
        <f t="shared" si="29"/>
        <v>1.0012993926158467</v>
      </c>
    </row>
    <row r="254" spans="1:21">
      <c r="A254" s="22">
        <v>43505</v>
      </c>
      <c r="B254" s="5">
        <f>('Historical Pricing'!B250-'Historical Pricing'!B251)/'Historical Pricing'!B251</f>
        <v>6.8787311770471218E-2</v>
      </c>
      <c r="C254" s="5">
        <f>('Historical Pricing'!C250-'Historical Pricing'!C251)/'Historical Pricing'!C251</f>
        <v>2.5679396525097313E-2</v>
      </c>
      <c r="D254" s="5">
        <f>('Historical Pricing'!D250-'Historical Pricing'!D251)/'Historical Pricing'!D251</f>
        <v>4.3379734541923072E-2</v>
      </c>
      <c r="E254" s="5">
        <f>('Historical Pricing'!E250-'Historical Pricing'!E251)/'Historical Pricing'!E251</f>
        <v>0.14588480041607071</v>
      </c>
      <c r="F254" s="5">
        <f>('Historical Pricing'!F250-'Historical Pricing'!F251)/'Historical Pricing'!F251</f>
        <v>4.4174933776554334E-2</v>
      </c>
      <c r="G254" s="5"/>
      <c r="H254" s="5">
        <f t="shared" si="30"/>
        <v>6.5581235406023342E-2</v>
      </c>
      <c r="I254" s="5">
        <v>3.3848246627804737E-2</v>
      </c>
      <c r="J254">
        <f t="shared" si="31"/>
        <v>1</v>
      </c>
      <c r="L254" s="45">
        <f t="shared" si="24"/>
        <v>336620.54489472846</v>
      </c>
      <c r="M254" s="45">
        <f t="shared" si="25"/>
        <v>57521.347402597443</v>
      </c>
      <c r="Q254" s="45">
        <f t="shared" si="26"/>
        <v>1420.3268187605174</v>
      </c>
      <c r="R254" s="45">
        <f t="shared" si="27"/>
        <v>2700.2174473887994</v>
      </c>
      <c r="S254" s="37"/>
      <c r="T254" s="56">
        <f t="shared" si="28"/>
        <v>1.0655812354060235</v>
      </c>
      <c r="U254" s="56">
        <f t="shared" si="29"/>
        <v>1.0338482466278047</v>
      </c>
    </row>
    <row r="255" spans="1:21">
      <c r="A255" s="22">
        <v>43504</v>
      </c>
      <c r="B255" s="5">
        <f>('Historical Pricing'!B251-'Historical Pricing'!B252)/'Historical Pricing'!B252</f>
        <v>6.4295874822190624E-2</v>
      </c>
      <c r="C255" s="5">
        <f>('Historical Pricing'!C251-'Historical Pricing'!C252)/'Historical Pricing'!C252</f>
        <v>3.480827672964569E-2</v>
      </c>
      <c r="D255" s="5">
        <f>('Historical Pricing'!D251-'Historical Pricing'!D252)/'Historical Pricing'!D252</f>
        <v>6.7134960847535508E-2</v>
      </c>
      <c r="E255" s="5">
        <f>('Historical Pricing'!E251-'Historical Pricing'!E252)/'Historical Pricing'!E252</f>
        <v>0.15706333684368884</v>
      </c>
      <c r="F255" s="5">
        <f>('Historical Pricing'!F251-'Historical Pricing'!F252)/'Historical Pricing'!F252</f>
        <v>4.6117065351753125E-2</v>
      </c>
      <c r="G255" s="5"/>
      <c r="H255" s="5">
        <f t="shared" si="30"/>
        <v>7.3883902918962768E-2</v>
      </c>
      <c r="I255" s="5">
        <v>3.8764791847755192E-2</v>
      </c>
      <c r="J255">
        <f t="shared" si="31"/>
        <v>1</v>
      </c>
      <c r="L255" s="45">
        <f t="shared" si="24"/>
        <v>313460.83499319426</v>
      </c>
      <c r="M255" s="45">
        <f t="shared" si="25"/>
        <v>55374.756493506531</v>
      </c>
      <c r="Q255" s="45">
        <f t="shared" si="26"/>
        <v>1332.9127536853853</v>
      </c>
      <c r="R255" s="45">
        <f t="shared" si="27"/>
        <v>2611.8121844248808</v>
      </c>
      <c r="S255" s="37"/>
      <c r="T255" s="56">
        <f t="shared" si="28"/>
        <v>1.0738839029189629</v>
      </c>
      <c r="U255" s="56">
        <f t="shared" si="29"/>
        <v>1.0387647918477552</v>
      </c>
    </row>
    <row r="256" spans="1:21">
      <c r="A256" s="22">
        <v>43503</v>
      </c>
      <c r="B256" s="5">
        <f>('Historical Pricing'!B252-'Historical Pricing'!B253)/'Historical Pricing'!B253</f>
        <v>-1.9708097053081627E-2</v>
      </c>
      <c r="C256" s="5">
        <f>('Historical Pricing'!C252-'Historical Pricing'!C253)/'Historical Pricing'!C253</f>
        <v>-8.2182027766946886E-3</v>
      </c>
      <c r="D256" s="5">
        <f>('Historical Pricing'!D252-'Historical Pricing'!D253)/'Historical Pricing'!D253</f>
        <v>1.2357192818838916E-2</v>
      </c>
      <c r="E256" s="5">
        <f>('Historical Pricing'!E252-'Historical Pricing'!E253)/'Historical Pricing'!E253</f>
        <v>-6.2789654656899641E-3</v>
      </c>
      <c r="F256" s="5">
        <f>('Historical Pricing'!F252-'Historical Pricing'!F253)/'Historical Pricing'!F253</f>
        <v>4.170086316683163E-2</v>
      </c>
      <c r="G256" s="5"/>
      <c r="H256" s="5">
        <f t="shared" si="30"/>
        <v>3.9705581380408538E-3</v>
      </c>
      <c r="I256" s="5">
        <v>-6.6237990814920628E-3</v>
      </c>
      <c r="J256">
        <f t="shared" si="31"/>
        <v>1</v>
      </c>
      <c r="L256" s="45">
        <f t="shared" si="24"/>
        <v>312221.14279380586</v>
      </c>
      <c r="M256" s="45">
        <f t="shared" si="25"/>
        <v>55743.993506493542</v>
      </c>
      <c r="Q256" s="45">
        <f t="shared" si="26"/>
        <v>1241.2074993044841</v>
      </c>
      <c r="R256" s="45">
        <f t="shared" si="27"/>
        <v>2514.3441565621301</v>
      </c>
      <c r="S256" s="37"/>
      <c r="T256" s="56">
        <f t="shared" si="28"/>
        <v>1.0039705581380409</v>
      </c>
      <c r="U256" s="56">
        <f t="shared" si="29"/>
        <v>0.99337620091850798</v>
      </c>
    </row>
    <row r="257" spans="1:21">
      <c r="A257" s="22">
        <v>43502</v>
      </c>
      <c r="B257" s="5">
        <f>('Historical Pricing'!B253-'Historical Pricing'!B254)/'Historical Pricing'!B254</f>
        <v>-2.8735632183908258E-3</v>
      </c>
      <c r="C257" s="5">
        <f>('Historical Pricing'!C253-'Historical Pricing'!C254)/'Historical Pricing'!C254</f>
        <v>-1.4332785285586304E-2</v>
      </c>
      <c r="D257" s="5">
        <f>('Historical Pricing'!D253-'Historical Pricing'!D254)/'Historical Pricing'!D254</f>
        <v>-4.7569323587422739E-3</v>
      </c>
      <c r="E257" s="5">
        <f>('Historical Pricing'!E253-'Historical Pricing'!E254)/'Historical Pricing'!E254</f>
        <v>-1.8776587941909947E-2</v>
      </c>
      <c r="F257" s="5">
        <f>('Historical Pricing'!F253-'Historical Pricing'!F254)/'Historical Pricing'!F254</f>
        <v>-5.8674658674658757E-2</v>
      </c>
      <c r="G257" s="5"/>
      <c r="H257" s="5">
        <f t="shared" si="30"/>
        <v>-1.9882905495857622E-2</v>
      </c>
      <c r="I257" s="5">
        <v>-9.0085410146189E-3</v>
      </c>
      <c r="J257">
        <f t="shared" si="31"/>
        <v>0</v>
      </c>
      <c r="L257" s="45">
        <f t="shared" si="24"/>
        <v>318554.94057244633</v>
      </c>
      <c r="M257" s="45">
        <f t="shared" si="25"/>
        <v>56250.730519480559</v>
      </c>
      <c r="Q257" s="45">
        <f t="shared" si="26"/>
        <v>1236.2987034265445</v>
      </c>
      <c r="R257" s="45">
        <f t="shared" si="27"/>
        <v>2531.1097187926243</v>
      </c>
      <c r="S257" s="37"/>
      <c r="T257" s="56">
        <f t="shared" si="28"/>
        <v>0.98011709450414242</v>
      </c>
      <c r="U257" s="56">
        <f t="shared" si="29"/>
        <v>0.9909914589853811</v>
      </c>
    </row>
    <row r="258" spans="1:21">
      <c r="A258" s="22">
        <v>43501</v>
      </c>
      <c r="B258" s="5">
        <f>('Historical Pricing'!B254-'Historical Pricing'!B255)/'Historical Pricing'!B255</f>
        <v>-2.6348634031340694E-3</v>
      </c>
      <c r="C258" s="5">
        <f>('Historical Pricing'!C254-'Historical Pricing'!C255)/'Historical Pricing'!C255</f>
        <v>-9.8192821914456167E-3</v>
      </c>
      <c r="D258" s="5">
        <f>('Historical Pricing'!D254-'Historical Pricing'!D255)/'Historical Pricing'!D255</f>
        <v>1.0907811400422318E-2</v>
      </c>
      <c r="E258" s="5">
        <f>('Historical Pricing'!E254-'Historical Pricing'!E255)/'Historical Pricing'!E255</f>
        <v>4.1243187509206235E-3</v>
      </c>
      <c r="F258" s="5">
        <f>('Historical Pricing'!F254-'Historical Pricing'!F255)/'Historical Pricing'!F255</f>
        <v>-3.5992192917126783E-2</v>
      </c>
      <c r="G258" s="5"/>
      <c r="H258" s="5">
        <f t="shared" si="30"/>
        <v>-6.6828416720727058E-3</v>
      </c>
      <c r="I258" s="5">
        <v>1.6303381650891781E-3</v>
      </c>
      <c r="J258">
        <f t="shared" si="31"/>
        <v>0</v>
      </c>
      <c r="L258" s="45">
        <f t="shared" si="24"/>
        <v>320698.11530153861</v>
      </c>
      <c r="M258" s="45">
        <f t="shared" si="25"/>
        <v>56159.172077922107</v>
      </c>
      <c r="Q258" s="45">
        <f t="shared" si="26"/>
        <v>1261.3785744161605</v>
      </c>
      <c r="R258" s="45">
        <f t="shared" si="27"/>
        <v>2554.1186009656244</v>
      </c>
      <c r="S258" s="37"/>
      <c r="T258" s="56">
        <f t="shared" si="28"/>
        <v>0.99331715832792733</v>
      </c>
      <c r="U258" s="56">
        <f t="shared" si="29"/>
        <v>1.0016303381650893</v>
      </c>
    </row>
    <row r="259" spans="1:21">
      <c r="A259" s="22">
        <v>43500</v>
      </c>
      <c r="B259" s="5">
        <f>('Historical Pricing'!B255-'Historical Pricing'!B256)/'Historical Pricing'!B256</f>
        <v>-2.2546538948129448E-2</v>
      </c>
      <c r="C259" s="5">
        <f>('Historical Pricing'!C255-'Historical Pricing'!C256)/'Historical Pricing'!C256</f>
        <v>-1.0129248224720272E-2</v>
      </c>
      <c r="D259" s="5">
        <f>('Historical Pricing'!D255-'Historical Pricing'!D256)/'Historical Pricing'!D256</f>
        <v>-1.2165450121654632E-2</v>
      </c>
      <c r="E259" s="5">
        <f>('Historical Pricing'!E255-'Historical Pricing'!E256)/'Historical Pricing'!E256</f>
        <v>2.9546461811198531E-3</v>
      </c>
      <c r="F259" s="5">
        <f>('Historical Pricing'!F255-'Historical Pricing'!F256)/'Historical Pricing'!F256</f>
        <v>-3.0753338560529701E-2</v>
      </c>
      <c r="G259" s="5"/>
      <c r="H259" s="5">
        <f t="shared" si="30"/>
        <v>-1.452798593478284E-2</v>
      </c>
      <c r="I259" s="5">
        <v>-7.246054487460022E-3</v>
      </c>
      <c r="J259">
        <f t="shared" si="31"/>
        <v>0</v>
      </c>
      <c r="L259" s="45">
        <f t="shared" si="24"/>
        <v>325425.89817301021</v>
      </c>
      <c r="M259" s="45">
        <f t="shared" si="25"/>
        <v>56569.074675324708</v>
      </c>
      <c r="Q259" s="45">
        <f t="shared" si="26"/>
        <v>1269.8648803565086</v>
      </c>
      <c r="R259" s="45">
        <f t="shared" si="27"/>
        <v>2549.9613017359038</v>
      </c>
      <c r="S259" s="37"/>
      <c r="T259" s="56">
        <f t="shared" si="28"/>
        <v>0.98547201406521712</v>
      </c>
      <c r="U259" s="56">
        <f t="shared" si="29"/>
        <v>0.99275394551253993</v>
      </c>
    </row>
    <row r="260" spans="1:21">
      <c r="A260" s="22">
        <v>43499</v>
      </c>
      <c r="B260" s="5">
        <f>('Historical Pricing'!B256-'Historical Pricing'!B257)/'Historical Pricing'!B257</f>
        <v>1.467082339996327E-2</v>
      </c>
      <c r="C260" s="5">
        <f>('Historical Pricing'!C256-'Historical Pricing'!C257)/'Historical Pricing'!C257</f>
        <v>-1.0053355252598295E-2</v>
      </c>
      <c r="D260" s="5">
        <f>('Historical Pricing'!D256-'Historical Pricing'!D257)/'Historical Pricing'!D257</f>
        <v>5.9440559440560037E-3</v>
      </c>
      <c r="E260" s="5">
        <f>('Historical Pricing'!E256-'Historical Pricing'!E257)/'Historical Pricing'!E257</f>
        <v>5.9444196760292129E-3</v>
      </c>
      <c r="F260" s="5">
        <f>('Historical Pricing'!F256-'Historical Pricing'!F257)/'Historical Pricing'!F257</f>
        <v>-2.2220870094310854E-2</v>
      </c>
      <c r="G260" s="5"/>
      <c r="H260" s="5">
        <f t="shared" si="30"/>
        <v>-1.1429852653721323E-3</v>
      </c>
      <c r="I260" s="5">
        <v>-3.0825964187526415E-3</v>
      </c>
      <c r="J260">
        <f t="shared" si="31"/>
        <v>1</v>
      </c>
      <c r="L260" s="45">
        <f t="shared" si="24"/>
        <v>325798.2808074567</v>
      </c>
      <c r="M260" s="45">
        <f t="shared" si="25"/>
        <v>56743.993506493549</v>
      </c>
      <c r="Q260" s="45">
        <f t="shared" si="26"/>
        <v>1288.5854313793541</v>
      </c>
      <c r="R260" s="45">
        <f t="shared" si="27"/>
        <v>2568.5733239966198</v>
      </c>
      <c r="S260" s="37"/>
      <c r="T260" s="56">
        <f t="shared" si="28"/>
        <v>0.99885701473462785</v>
      </c>
      <c r="U260" s="56">
        <f t="shared" si="29"/>
        <v>0.99691740358124736</v>
      </c>
    </row>
    <row r="261" spans="1:21">
      <c r="A261" s="22">
        <v>43498</v>
      </c>
      <c r="B261" s="5">
        <f>('Historical Pricing'!B257-'Historical Pricing'!B258)/'Historical Pricing'!B258</f>
        <v>1.079753464015934E-2</v>
      </c>
      <c r="C261" s="5">
        <f>('Historical Pricing'!C257-'Historical Pricing'!C258)/'Historical Pricing'!C258</f>
        <v>9.02184546224883E-3</v>
      </c>
      <c r="D261" s="5">
        <f>('Historical Pricing'!D257-'Historical Pricing'!D258)/'Historical Pricing'!D258</f>
        <v>-1.4699127239320179E-2</v>
      </c>
      <c r="E261" s="5">
        <f>('Historical Pricing'!E257-'Historical Pricing'!E258)/'Historical Pricing'!E258</f>
        <v>4.1963456178383304E-2</v>
      </c>
      <c r="F261" s="5">
        <f>('Historical Pricing'!F257-'Historical Pricing'!F258)/'Historical Pricing'!F258</f>
        <v>1.2481210418668835E-2</v>
      </c>
      <c r="G261" s="5"/>
      <c r="H261" s="5">
        <f t="shared" si="30"/>
        <v>1.1912983892028028E-2</v>
      </c>
      <c r="I261" s="5">
        <v>8.2670612702891479E-3</v>
      </c>
      <c r="J261">
        <f t="shared" si="31"/>
        <v>1</v>
      </c>
      <c r="L261" s="45">
        <f t="shared" si="24"/>
        <v>321962.74382641941</v>
      </c>
      <c r="M261" s="45">
        <f t="shared" si="25"/>
        <v>56278.733766233803</v>
      </c>
      <c r="Q261" s="45">
        <f t="shared" si="26"/>
        <v>1290.0599508946734</v>
      </c>
      <c r="R261" s="45">
        <f t="shared" si="27"/>
        <v>2576.5156820108464</v>
      </c>
      <c r="S261" s="37"/>
      <c r="T261" s="56">
        <f t="shared" si="28"/>
        <v>1.011912983892028</v>
      </c>
      <c r="U261" s="56">
        <f t="shared" si="29"/>
        <v>1.0082670612702891</v>
      </c>
    </row>
    <row r="262" spans="1:21">
      <c r="A262" s="22">
        <v>43497</v>
      </c>
      <c r="B262" s="5">
        <f>('Historical Pricing'!B258-'Historical Pricing'!B259)/'Historical Pricing'!B259</f>
        <v>-1.6274617067833667E-2</v>
      </c>
      <c r="C262" s="5">
        <f>('Historical Pricing'!C258-'Historical Pricing'!C259)/'Historical Pricing'!C259</f>
        <v>-4.4406683747563423E-2</v>
      </c>
      <c r="D262" s="5">
        <f>('Historical Pricing'!D258-'Historical Pricing'!D259)/'Historical Pricing'!D259</f>
        <v>-8.9905542278366467E-3</v>
      </c>
      <c r="E262" s="5">
        <f>('Historical Pricing'!E258-'Historical Pricing'!E259)/'Historical Pricing'!E259</f>
        <v>1.1591478696741887E-2</v>
      </c>
      <c r="F262" s="5">
        <f>('Historical Pricing'!F258-'Historical Pricing'!F259)/'Historical Pricing'!F259</f>
        <v>-7.4011112505562027E-2</v>
      </c>
      <c r="G262" s="5"/>
      <c r="H262" s="5">
        <f t="shared" si="30"/>
        <v>-2.6418297770410777E-2</v>
      </c>
      <c r="I262" s="5">
        <v>-2.758632592711959E-3</v>
      </c>
      <c r="J262">
        <f t="shared" si="31"/>
        <v>0</v>
      </c>
      <c r="L262" s="45">
        <f t="shared" si="24"/>
        <v>330699.25522336329</v>
      </c>
      <c r="M262" s="45">
        <f t="shared" si="25"/>
        <v>56434.415584415619</v>
      </c>
      <c r="Q262" s="45">
        <f t="shared" si="26"/>
        <v>1274.8724163344898</v>
      </c>
      <c r="R262" s="45">
        <f t="shared" si="27"/>
        <v>2555.390115357693</v>
      </c>
      <c r="S262" s="37"/>
      <c r="T262" s="56">
        <f t="shared" si="28"/>
        <v>0.97358170222958917</v>
      </c>
      <c r="U262" s="56">
        <f t="shared" si="29"/>
        <v>0.99724136740728808</v>
      </c>
    </row>
    <row r="263" spans="1:21">
      <c r="A263" s="22">
        <v>43496</v>
      </c>
      <c r="B263" s="5">
        <f>('Historical Pricing'!B259-'Historical Pricing'!B260)/'Historical Pricing'!B260</f>
        <v>2.0943870427254957E-2</v>
      </c>
      <c r="C263" s="5">
        <f>('Historical Pricing'!C259-'Historical Pricing'!C260)/'Historical Pricing'!C260</f>
        <v>4.5298939996307096E-2</v>
      </c>
      <c r="D263" s="5">
        <f>('Historical Pricing'!D259-'Historical Pricing'!D260)/'Historical Pricing'!D260</f>
        <v>4.3433535261173809E-3</v>
      </c>
      <c r="E263" s="5">
        <f>('Historical Pricing'!E259-'Historical Pricing'!E260)/'Historical Pricing'!E260</f>
        <v>1.4138204924543183E-2</v>
      </c>
      <c r="F263" s="5">
        <f>('Historical Pricing'!F259-'Historical Pricing'!F260)/'Historical Pricing'!F260</f>
        <v>-7.6980591623753383E-2</v>
      </c>
      <c r="G263" s="5"/>
      <c r="H263" s="5">
        <f t="shared" si="30"/>
        <v>1.5487554500938465E-3</v>
      </c>
      <c r="I263" s="5">
        <v>4.0666843813904081E-3</v>
      </c>
      <c r="J263">
        <f t="shared" si="31"/>
        <v>0</v>
      </c>
      <c r="L263" s="45">
        <f t="shared" ref="L263:L326" si="32">(1+H264)*L264</f>
        <v>330187.87495247571</v>
      </c>
      <c r="M263" s="45">
        <f t="shared" ref="M263:M326" si="33">(1+I264)*M264</f>
        <v>56205.844155844185</v>
      </c>
      <c r="Q263" s="45">
        <f t="shared" ref="Q263:Q326" si="34">Q264*(1+H263)</f>
        <v>1309.4662866145882</v>
      </c>
      <c r="R263" s="45">
        <f t="shared" ref="R263:R326" si="35">R264*(1+I263)</f>
        <v>2562.4589982678026</v>
      </c>
      <c r="S263" s="37"/>
      <c r="T263" s="56">
        <f t="shared" ref="T263:T326" si="36">1+H263</f>
        <v>1.0015487554500939</v>
      </c>
      <c r="U263" s="56">
        <f t="shared" ref="U263:U326" si="37">1+I263</f>
        <v>1.0040666843813904</v>
      </c>
    </row>
    <row r="264" spans="1:21">
      <c r="A264" s="22">
        <v>43495</v>
      </c>
      <c r="B264" s="5">
        <f>('Historical Pricing'!B260-'Historical Pricing'!B261)/'Historical Pricing'!B261</f>
        <v>4.5350413764085624E-3</v>
      </c>
      <c r="C264" s="5">
        <f>('Historical Pricing'!C260-'Historical Pricing'!C261)/'Historical Pricing'!C261</f>
        <v>5.1322444099336367E-2</v>
      </c>
      <c r="D264" s="5">
        <f>('Historical Pricing'!D260-'Historical Pricing'!D261)/'Historical Pricing'!D261</f>
        <v>6.7894131185269177E-3</v>
      </c>
      <c r="E264" s="5">
        <f>('Historical Pricing'!E260-'Historical Pricing'!E261)/'Historical Pricing'!E261</f>
        <v>1.6962843295638078E-2</v>
      </c>
      <c r="F264" s="5">
        <f>('Historical Pricing'!F260-'Historical Pricing'!F261)/'Historical Pricing'!F261</f>
        <v>8.8069690853075141E-3</v>
      </c>
      <c r="G264" s="5"/>
      <c r="H264" s="5">
        <f t="shared" ref="H264:H327" si="38">SUMPRODUCT($B$3:$F$3,B264:F264)</f>
        <v>1.7683342195043486E-2</v>
      </c>
      <c r="I264" s="5">
        <v>6.9319125360445145E-3</v>
      </c>
      <c r="J264">
        <f t="shared" ref="J264:J327" si="39">IF(I264&gt;H264,0,1)</f>
        <v>1</v>
      </c>
      <c r="L264" s="45">
        <f t="shared" si="32"/>
        <v>324450.50563596014</v>
      </c>
      <c r="M264" s="45">
        <f t="shared" si="33"/>
        <v>55818.912337662376</v>
      </c>
      <c r="Q264" s="45">
        <f t="shared" si="34"/>
        <v>1307.4413796521735</v>
      </c>
      <c r="R264" s="45">
        <f t="shared" si="35"/>
        <v>2552.080492389352</v>
      </c>
      <c r="S264" s="37"/>
      <c r="T264" s="56">
        <f t="shared" si="36"/>
        <v>1.0176833421950435</v>
      </c>
      <c r="U264" s="56">
        <f t="shared" si="37"/>
        <v>1.0069319125360445</v>
      </c>
    </row>
    <row r="265" spans="1:21">
      <c r="A265" s="22">
        <v>43494</v>
      </c>
      <c r="B265" s="5">
        <f>('Historical Pricing'!B261-'Historical Pricing'!B262)/'Historical Pricing'!B262</f>
        <v>-5.7670279319763991E-2</v>
      </c>
      <c r="C265" s="5">
        <f>('Historical Pricing'!C261-'Historical Pricing'!C262)/'Historical Pricing'!C262</f>
        <v>-2.403758292940969E-2</v>
      </c>
      <c r="D265" s="5">
        <f>('Historical Pricing'!D261-'Historical Pricing'!D262)/'Historical Pricing'!D262</f>
        <v>-3.3262876849482641E-2</v>
      </c>
      <c r="E265" s="5">
        <f>('Historical Pricing'!E261-'Historical Pricing'!E262)/'Historical Pricing'!E262</f>
        <v>-2.1189120809614E-2</v>
      </c>
      <c r="F265" s="5">
        <f>('Historical Pricing'!F261-'Historical Pricing'!F262)/'Historical Pricing'!F262</f>
        <v>-5.3636957723822376E-2</v>
      </c>
      <c r="G265" s="5"/>
      <c r="H265" s="5">
        <f t="shared" si="38"/>
        <v>-3.7959363526418544E-2</v>
      </c>
      <c r="I265" s="5">
        <v>-2.121981559867794E-2</v>
      </c>
      <c r="J265">
        <f t="shared" si="39"/>
        <v>0</v>
      </c>
      <c r="L265" s="45">
        <f t="shared" si="32"/>
        <v>337252.39177552133</v>
      </c>
      <c r="M265" s="45">
        <f t="shared" si="33"/>
        <v>57029.058441558474</v>
      </c>
      <c r="Q265" s="45">
        <f t="shared" si="34"/>
        <v>1284.7231800337324</v>
      </c>
      <c r="R265" s="45">
        <f t="shared" si="35"/>
        <v>2534.5114804850291</v>
      </c>
      <c r="S265" s="37"/>
      <c r="T265" s="56">
        <f t="shared" si="36"/>
        <v>0.9620406364735814</v>
      </c>
      <c r="U265" s="56">
        <f t="shared" si="37"/>
        <v>0.97878018440132208</v>
      </c>
    </row>
    <row r="266" spans="1:21">
      <c r="A266" s="22">
        <v>43493</v>
      </c>
      <c r="B266" s="5">
        <f>('Historical Pricing'!B262-'Historical Pricing'!B263)/'Historical Pricing'!B263</f>
        <v>-2.6672384219553907E-2</v>
      </c>
      <c r="C266" s="5">
        <f>('Historical Pricing'!C262-'Historical Pricing'!C263)/'Historical Pricing'!C263</f>
        <v>-4.3601033943094593E-2</v>
      </c>
      <c r="D266" s="5">
        <f>('Historical Pricing'!D262-'Historical Pricing'!D263)/'Historical Pricing'!D263</f>
        <v>-2.3677636580862308E-2</v>
      </c>
      <c r="E266" s="5">
        <f>('Historical Pricing'!E262-'Historical Pricing'!E263)/'Historical Pricing'!E263</f>
        <v>-3.3470884915176705E-2</v>
      </c>
      <c r="F266" s="5">
        <f>('Historical Pricing'!F262-'Historical Pricing'!F263)/'Historical Pricing'!F263</f>
        <v>-7.1236483836629477E-2</v>
      </c>
      <c r="G266" s="5"/>
      <c r="H266" s="5">
        <f t="shared" si="38"/>
        <v>-3.9731684699063401E-2</v>
      </c>
      <c r="I266" s="5">
        <v>-2.1440350310309934E-2</v>
      </c>
      <c r="J266">
        <f t="shared" si="39"/>
        <v>0</v>
      </c>
      <c r="L266" s="45">
        <f t="shared" si="32"/>
        <v>351206.41429247876</v>
      </c>
      <c r="M266" s="45">
        <f t="shared" si="33"/>
        <v>58278.571428571464</v>
      </c>
      <c r="Q266" s="45">
        <f t="shared" si="34"/>
        <v>1335.4146709882896</v>
      </c>
      <c r="R266" s="45">
        <f t="shared" si="35"/>
        <v>2589.4593299672092</v>
      </c>
      <c r="S266" s="37"/>
      <c r="T266" s="56">
        <f t="shared" si="36"/>
        <v>0.96026831530093659</v>
      </c>
      <c r="U266" s="56">
        <f t="shared" si="37"/>
        <v>0.97855964968969011</v>
      </c>
    </row>
    <row r="267" spans="1:21">
      <c r="A267" s="22">
        <v>43492</v>
      </c>
      <c r="B267" s="5">
        <f>('Historical Pricing'!B263-'Historical Pricing'!B264)/'Historical Pricing'!B264</f>
        <v>-5.3316272126252935E-3</v>
      </c>
      <c r="C267" s="5">
        <f>('Historical Pricing'!C263-'Historical Pricing'!C264)/'Historical Pricing'!C264</f>
        <v>-1.5671734844790123E-2</v>
      </c>
      <c r="D267" s="5">
        <f>('Historical Pricing'!D263-'Historical Pricing'!D264)/'Historical Pricing'!D264</f>
        <v>-4.9713606397925854E-3</v>
      </c>
      <c r="E267" s="5">
        <f>('Historical Pricing'!E263-'Historical Pricing'!E264)/'Historical Pricing'!E264</f>
        <v>-2.0802155043399977E-2</v>
      </c>
      <c r="F267" s="5">
        <f>('Historical Pricing'!F263-'Historical Pricing'!F264)/'Historical Pricing'!F264</f>
        <v>-3.1279397930385727E-2</v>
      </c>
      <c r="G267" s="5"/>
      <c r="H267" s="5">
        <f t="shared" si="38"/>
        <v>-1.5611255134198742E-2</v>
      </c>
      <c r="I267" s="5">
        <v>-9.431202988846964E-3</v>
      </c>
      <c r="J267">
        <f t="shared" si="39"/>
        <v>0</v>
      </c>
      <c r="L267" s="45">
        <f t="shared" si="32"/>
        <v>356776.13760238356</v>
      </c>
      <c r="M267" s="45">
        <f t="shared" si="33"/>
        <v>58833.441558441591</v>
      </c>
      <c r="Q267" s="45">
        <f t="shared" si="34"/>
        <v>1390.6682639734777</v>
      </c>
      <c r="R267" s="45">
        <f t="shared" si="35"/>
        <v>2646.1946706962112</v>
      </c>
      <c r="S267" s="37"/>
      <c r="T267" s="56">
        <f t="shared" si="36"/>
        <v>0.9843887448658013</v>
      </c>
      <c r="U267" s="56">
        <f t="shared" si="37"/>
        <v>0.99056879701115308</v>
      </c>
    </row>
    <row r="268" spans="1:21">
      <c r="A268" s="22">
        <v>43491</v>
      </c>
      <c r="B268" s="5">
        <f>('Historical Pricing'!B264-'Historical Pricing'!B265)/'Historical Pricing'!B265</f>
        <v>-3.9933727006244858E-3</v>
      </c>
      <c r="C268" s="5">
        <f>('Historical Pricing'!C264-'Historical Pricing'!C265)/'Historical Pricing'!C265</f>
        <v>1.0554706719779062E-3</v>
      </c>
      <c r="D268" s="5">
        <f>('Historical Pricing'!D264-'Historical Pricing'!D265)/'Historical Pricing'!D265</f>
        <v>3.2527377209152272E-3</v>
      </c>
      <c r="E268" s="5">
        <f>('Historical Pricing'!E264-'Historical Pricing'!E265)/'Historical Pricing'!E265</f>
        <v>2.0464263897373079E-2</v>
      </c>
      <c r="F268" s="5">
        <f>('Historical Pricing'!F264-'Historical Pricing'!F265)/'Historical Pricing'!F265</f>
        <v>-8.1197233013628849E-3</v>
      </c>
      <c r="G268" s="5"/>
      <c r="H268" s="5">
        <f t="shared" si="38"/>
        <v>2.531875257655769E-3</v>
      </c>
      <c r="I268" s="5">
        <v>8.3118523536800989E-3</v>
      </c>
      <c r="J268">
        <f t="shared" si="39"/>
        <v>0</v>
      </c>
      <c r="L268" s="45">
        <f t="shared" si="32"/>
        <v>355875.10622611403</v>
      </c>
      <c r="M268" s="45">
        <f t="shared" si="33"/>
        <v>58348.457792207832</v>
      </c>
      <c r="Q268" s="45">
        <f t="shared" si="34"/>
        <v>1412.7226375013697</v>
      </c>
      <c r="R268" s="45">
        <f t="shared" si="35"/>
        <v>2671.3890834039839</v>
      </c>
      <c r="S268" s="37"/>
      <c r="T268" s="56">
        <f t="shared" si="36"/>
        <v>1.0025318752576557</v>
      </c>
      <c r="U268" s="56">
        <f t="shared" si="37"/>
        <v>1.00831185235368</v>
      </c>
    </row>
    <row r="269" spans="1:21">
      <c r="A269" s="22">
        <v>43490</v>
      </c>
      <c r="B269" s="5">
        <f>('Historical Pricing'!B265-'Historical Pricing'!B266)/'Historical Pricing'!B266</f>
        <v>-4.246464818039948E-4</v>
      </c>
      <c r="C269" s="5">
        <f>('Historical Pricing'!C265-'Historical Pricing'!C266)/'Historical Pricing'!C266</f>
        <v>-6.8842576291327725E-4</v>
      </c>
      <c r="D269" s="5">
        <f>('Historical Pricing'!D265-'Historical Pricing'!D266)/'Historical Pricing'!D266</f>
        <v>1.2070668276089042E-2</v>
      </c>
      <c r="E269" s="5">
        <f>('Historical Pricing'!E265-'Historical Pricing'!E266)/'Historical Pricing'!E266</f>
        <v>1.5666201333953855E-2</v>
      </c>
      <c r="F269" s="5">
        <f>('Historical Pricing'!F265-'Historical Pricing'!F266)/'Historical Pricing'!F266</f>
        <v>4.3084490481013643E-4</v>
      </c>
      <c r="G269" s="5"/>
      <c r="H269" s="5">
        <f t="shared" si="38"/>
        <v>5.4109284540271524E-3</v>
      </c>
      <c r="I269" s="5">
        <v>4.6623744986200126E-4</v>
      </c>
      <c r="J269">
        <f t="shared" si="39"/>
        <v>1</v>
      </c>
      <c r="L269" s="45">
        <f t="shared" si="32"/>
        <v>353959.8547763215</v>
      </c>
      <c r="M269" s="45">
        <f t="shared" si="33"/>
        <v>58321.266233766277</v>
      </c>
      <c r="Q269" s="45">
        <f t="shared" si="34"/>
        <v>1409.154833244871</v>
      </c>
      <c r="R269" s="45">
        <f t="shared" si="35"/>
        <v>2649.3679283529391</v>
      </c>
      <c r="S269" s="37"/>
      <c r="T269" s="56">
        <f t="shared" si="36"/>
        <v>1.0054109284540271</v>
      </c>
      <c r="U269" s="56">
        <f t="shared" si="37"/>
        <v>1.0004662374498621</v>
      </c>
    </row>
    <row r="270" spans="1:21">
      <c r="A270" s="22">
        <v>43489</v>
      </c>
      <c r="B270" s="5">
        <f>('Historical Pricing'!B266-'Historical Pricing'!B267)/'Historical Pricing'!B267</f>
        <v>-1.1086381388317249E-2</v>
      </c>
      <c r="C270" s="5">
        <f>('Historical Pricing'!C266-'Historical Pricing'!C267)/'Historical Pricing'!C267</f>
        <v>-2.986338720392486E-3</v>
      </c>
      <c r="D270" s="5">
        <f>('Historical Pricing'!D266-'Historical Pricing'!D267)/'Historical Pricing'!D267</f>
        <v>5.738880918220903E-3</v>
      </c>
      <c r="E270" s="5">
        <f>('Historical Pricing'!E266-'Historical Pricing'!E267)/'Historical Pricing'!E267</f>
        <v>8.1313526192337143E-3</v>
      </c>
      <c r="F270" s="5">
        <f>('Historical Pricing'!F266-'Historical Pricing'!F267)/'Historical Pricing'!F267</f>
        <v>-9.0574836337539222E-4</v>
      </c>
      <c r="G270" s="5"/>
      <c r="H270" s="5">
        <f t="shared" si="38"/>
        <v>-2.2164698692610211E-4</v>
      </c>
      <c r="I270" s="5">
        <v>-4.4516288788291913E-4</v>
      </c>
      <c r="J270">
        <f t="shared" si="39"/>
        <v>1</v>
      </c>
      <c r="L270" s="45">
        <f t="shared" si="32"/>
        <v>354038.32630460325</v>
      </c>
      <c r="M270" s="45">
        <f t="shared" si="33"/>
        <v>58347.240259740298</v>
      </c>
      <c r="Q270" s="45">
        <f t="shared" si="34"/>
        <v>1401.5710326638898</v>
      </c>
      <c r="R270" s="45">
        <f t="shared" si="35"/>
        <v>2648.1332694504954</v>
      </c>
      <c r="S270" s="37"/>
      <c r="T270" s="56">
        <f t="shared" si="36"/>
        <v>0.99977835301307394</v>
      </c>
      <c r="U270" s="56">
        <f t="shared" si="37"/>
        <v>0.99955483711211712</v>
      </c>
    </row>
    <row r="271" spans="1:21">
      <c r="A271" s="22">
        <v>43488</v>
      </c>
      <c r="B271" s="5">
        <f>('Historical Pricing'!B267-'Historical Pricing'!B268)/'Historical Pricing'!B268</f>
        <v>5.743970942264703E-3</v>
      </c>
      <c r="C271" s="5">
        <f>('Historical Pricing'!C267-'Historical Pricing'!C268)/'Historical Pricing'!C268</f>
        <v>1.0921417798602352E-3</v>
      </c>
      <c r="D271" s="5">
        <f>('Historical Pricing'!D267-'Historical Pricing'!D268)/'Historical Pricing'!D268</f>
        <v>3.3119894016340405E-4</v>
      </c>
      <c r="E271" s="5">
        <f>('Historical Pricing'!E267-'Historical Pricing'!E268)/'Historical Pricing'!E268</f>
        <v>2.5826114854026298E-2</v>
      </c>
      <c r="F271" s="5">
        <f>('Historical Pricing'!F267-'Historical Pricing'!F268)/'Historical Pricing'!F268</f>
        <v>-6.7693952079808549E-3</v>
      </c>
      <c r="G271" s="5"/>
      <c r="H271" s="5">
        <f t="shared" si="38"/>
        <v>5.2448062616667571E-3</v>
      </c>
      <c r="I271" s="5">
        <v>3.8977888322974281E-3</v>
      </c>
      <c r="J271">
        <f t="shared" si="39"/>
        <v>1</v>
      </c>
      <c r="L271" s="45">
        <f t="shared" si="32"/>
        <v>352191.15194557543</v>
      </c>
      <c r="M271" s="45">
        <f t="shared" si="33"/>
        <v>58120.698051948079</v>
      </c>
      <c r="Q271" s="45">
        <f t="shared" si="34"/>
        <v>1401.88175553103</v>
      </c>
      <c r="R271" s="45">
        <f t="shared" si="35"/>
        <v>2649.3126451185008</v>
      </c>
      <c r="S271" s="37"/>
      <c r="T271" s="56">
        <f t="shared" si="36"/>
        <v>1.0052448062616668</v>
      </c>
      <c r="U271" s="56">
        <f t="shared" si="37"/>
        <v>1.0038977888322975</v>
      </c>
    </row>
    <row r="272" spans="1:21">
      <c r="A272" s="22">
        <v>43487</v>
      </c>
      <c r="B272" s="5">
        <f>('Historical Pricing'!B268-'Historical Pricing'!B269)/'Historical Pricing'!B269</f>
        <v>-1.0820521390374463E-2</v>
      </c>
      <c r="C272" s="5">
        <f>('Historical Pricing'!C268-'Historical Pricing'!C269)/'Historical Pricing'!C269</f>
        <v>-8.5917579121044443E-3</v>
      </c>
      <c r="D272" s="5">
        <f>('Historical Pricing'!D268-'Historical Pricing'!D269)/'Historical Pricing'!D269</f>
        <v>2.3734177215189972E-2</v>
      </c>
      <c r="E272" s="5">
        <f>('Historical Pricing'!E268-'Historical Pricing'!E269)/'Historical Pricing'!E269</f>
        <v>-1.6038492381712928E-4</v>
      </c>
      <c r="F272" s="5">
        <f>('Historical Pricing'!F268-'Historical Pricing'!F269)/'Historical Pricing'!F269</f>
        <v>7.8006481090834787E-3</v>
      </c>
      <c r="G272" s="5"/>
      <c r="H272" s="5">
        <f t="shared" si="38"/>
        <v>2.3924322195954832E-3</v>
      </c>
      <c r="I272" s="5">
        <v>-9.6409008591713627E-4</v>
      </c>
      <c r="J272">
        <f t="shared" si="39"/>
        <v>1</v>
      </c>
      <c r="L272" s="45">
        <f t="shared" si="32"/>
        <v>351350.56952267617</v>
      </c>
      <c r="M272" s="45">
        <f t="shared" si="33"/>
        <v>58176.785714285747</v>
      </c>
      <c r="Q272" s="45">
        <f t="shared" si="34"/>
        <v>1394.5675190746699</v>
      </c>
      <c r="R272" s="45">
        <f t="shared" si="35"/>
        <v>2639.0262779641125</v>
      </c>
      <c r="S272" s="37"/>
      <c r="T272" s="56">
        <f t="shared" si="36"/>
        <v>1.0023924322195954</v>
      </c>
      <c r="U272" s="56">
        <f t="shared" si="37"/>
        <v>0.99903590991408286</v>
      </c>
    </row>
    <row r="273" spans="1:21">
      <c r="A273" s="22">
        <v>43486</v>
      </c>
      <c r="B273" s="5">
        <f>('Historical Pricing'!B269-'Historical Pricing'!B270)/'Historical Pricing'!B270</f>
        <v>-4.140969162995585E-2</v>
      </c>
      <c r="C273" s="5">
        <f>('Historical Pricing'!C269-'Historical Pricing'!C270)/'Historical Pricing'!C270</f>
        <v>-1.4965617862705316E-2</v>
      </c>
      <c r="D273" s="5">
        <f>('Historical Pricing'!D269-'Historical Pricing'!D270)/'Historical Pricing'!D270</f>
        <v>-2.1455430214554434E-2</v>
      </c>
      <c r="E273" s="5">
        <f>('Historical Pricing'!E269-'Historical Pricing'!E270)/'Historical Pricing'!E270</f>
        <v>-3.0175766060040514E-2</v>
      </c>
      <c r="F273" s="5">
        <f>('Historical Pricing'!F269-'Historical Pricing'!F270)/'Historical Pricing'!F270</f>
        <v>-1.7688502473392362E-2</v>
      </c>
      <c r="G273" s="5"/>
      <c r="H273" s="5">
        <f t="shared" si="38"/>
        <v>-2.5139001648129697E-2</v>
      </c>
      <c r="I273" s="5">
        <v>-2.1706401907619112E-2</v>
      </c>
      <c r="J273">
        <f t="shared" si="39"/>
        <v>0</v>
      </c>
      <c r="L273" s="45">
        <f t="shared" si="32"/>
        <v>360410.94075635413</v>
      </c>
      <c r="M273" s="45">
        <f t="shared" si="33"/>
        <v>59467.613636363661</v>
      </c>
      <c r="Q273" s="45">
        <f t="shared" si="34"/>
        <v>1391.2390738891374</v>
      </c>
      <c r="R273" s="45">
        <f t="shared" si="35"/>
        <v>2641.5729922972127</v>
      </c>
      <c r="S273" s="37"/>
      <c r="T273" s="56">
        <f t="shared" si="36"/>
        <v>0.97486099835187034</v>
      </c>
      <c r="U273" s="56">
        <f t="shared" si="37"/>
        <v>0.97829359809238092</v>
      </c>
    </row>
    <row r="274" spans="1:21">
      <c r="A274" s="22">
        <v>43485</v>
      </c>
      <c r="B274" s="5">
        <f>('Historical Pricing'!B270-'Historical Pricing'!B271)/'Historical Pricing'!B271</f>
        <v>8.8481273483899548E-3</v>
      </c>
      <c r="C274" s="5">
        <f>('Historical Pricing'!C270-'Historical Pricing'!C271)/'Historical Pricing'!C271</f>
        <v>-1.3518355448941826E-2</v>
      </c>
      <c r="D274" s="5">
        <f>('Historical Pricing'!D270-'Historical Pricing'!D271)/'Historical Pricing'!D271</f>
        <v>-1.0180623973727342E-2</v>
      </c>
      <c r="E274" s="5">
        <f>('Historical Pricing'!E270-'Historical Pricing'!E271)/'Historical Pricing'!E271</f>
        <v>-2.9466501240694434E-3</v>
      </c>
      <c r="F274" s="5">
        <f>('Historical Pricing'!F270-'Historical Pricing'!F271)/'Historical Pricing'!F271</f>
        <v>-1.1471108670449552E-2</v>
      </c>
      <c r="G274" s="5"/>
      <c r="H274" s="5">
        <f t="shared" si="38"/>
        <v>-5.8537221737596425E-3</v>
      </c>
      <c r="I274" s="5">
        <v>-1.1402108512989633E-2</v>
      </c>
      <c r="J274">
        <f t="shared" si="39"/>
        <v>1</v>
      </c>
      <c r="L274" s="45">
        <f t="shared" si="32"/>
        <v>362533.108854377</v>
      </c>
      <c r="M274" s="45">
        <f t="shared" si="33"/>
        <v>60153.490259740283</v>
      </c>
      <c r="Q274" s="45">
        <f t="shared" si="34"/>
        <v>1427.115328483967</v>
      </c>
      <c r="R274" s="45">
        <f t="shared" si="35"/>
        <v>2700.1842774481361</v>
      </c>
      <c r="S274" s="37"/>
      <c r="T274" s="56">
        <f t="shared" si="36"/>
        <v>0.99414627782624032</v>
      </c>
      <c r="U274" s="56">
        <f t="shared" si="37"/>
        <v>0.98859789148701038</v>
      </c>
    </row>
    <row r="275" spans="1:21">
      <c r="A275" s="22">
        <v>43484</v>
      </c>
      <c r="B275" s="5">
        <f>('Historical Pricing'!B271-'Historical Pricing'!B272)/'Historical Pricing'!B272</f>
        <v>8.0811345912892686E-5</v>
      </c>
      <c r="C275" s="5">
        <f>('Historical Pricing'!C271-'Historical Pricing'!C272)/'Historical Pricing'!C272</f>
        <v>1.1222844860674045E-2</v>
      </c>
      <c r="D275" s="5">
        <f>('Historical Pricing'!D271-'Historical Pricing'!D272)/'Historical Pricing'!D272</f>
        <v>8.5007727975268451E-3</v>
      </c>
      <c r="E275" s="5">
        <f>('Historical Pricing'!E271-'Historical Pricing'!E272)/'Historical Pricing'!E272</f>
        <v>2.5119236883942738E-2</v>
      </c>
      <c r="F275" s="5">
        <f>('Historical Pricing'!F271-'Historical Pricing'!F272)/'Historical Pricing'!F272</f>
        <v>6.2891426767011866E-3</v>
      </c>
      <c r="G275" s="5"/>
      <c r="H275" s="5">
        <f t="shared" si="38"/>
        <v>1.0242561712951542E-2</v>
      </c>
      <c r="I275" s="5">
        <v>1.2474725394830249E-2</v>
      </c>
      <c r="J275">
        <f t="shared" si="39"/>
        <v>0</v>
      </c>
      <c r="L275" s="45">
        <f t="shared" si="32"/>
        <v>358857.48887838528</v>
      </c>
      <c r="M275" s="45">
        <f t="shared" si="33"/>
        <v>59412.33766233769</v>
      </c>
      <c r="Q275" s="45">
        <f t="shared" si="34"/>
        <v>1435.518454693045</v>
      </c>
      <c r="R275" s="45">
        <f t="shared" si="35"/>
        <v>2731.3271661814128</v>
      </c>
      <c r="S275" s="37"/>
      <c r="T275" s="56">
        <f t="shared" si="36"/>
        <v>1.0102425617129516</v>
      </c>
      <c r="U275" s="56">
        <f t="shared" si="37"/>
        <v>1.0124747253948303</v>
      </c>
    </row>
    <row r="276" spans="1:21">
      <c r="A276" s="22">
        <v>43483</v>
      </c>
      <c r="B276" s="5">
        <f>('Historical Pricing'!B272-'Historical Pricing'!B273)/'Historical Pricing'!B273</f>
        <v>-1.4122014202710051E-3</v>
      </c>
      <c r="C276" s="5">
        <f>('Historical Pricing'!C272-'Historical Pricing'!C273)/'Historical Pricing'!C273</f>
        <v>-6.9400611676744403E-3</v>
      </c>
      <c r="D276" s="5">
        <f>('Historical Pricing'!D272-'Historical Pricing'!D273)/'Historical Pricing'!D273</f>
        <v>-7.1248492820341703E-3</v>
      </c>
      <c r="E276" s="5">
        <f>('Historical Pricing'!E272-'Historical Pricing'!E273)/'Historical Pricing'!E273</f>
        <v>4.3110330512535567E-3</v>
      </c>
      <c r="F276" s="5">
        <f>('Historical Pricing'!F272-'Historical Pricing'!F273)/'Historical Pricing'!F273</f>
        <v>-4.5143770247024926E-3</v>
      </c>
      <c r="G276" s="5"/>
      <c r="H276" s="5">
        <f t="shared" si="38"/>
        <v>-3.1360911686857105E-3</v>
      </c>
      <c r="I276" s="5">
        <v>2.3965708494816558E-3</v>
      </c>
      <c r="J276">
        <f t="shared" si="39"/>
        <v>0</v>
      </c>
      <c r="L276" s="45">
        <f t="shared" si="32"/>
        <v>359986.43917111645</v>
      </c>
      <c r="M276" s="45">
        <f t="shared" si="33"/>
        <v>59270.292207792227</v>
      </c>
      <c r="Q276" s="45">
        <f t="shared" si="34"/>
        <v>1420.9641417789826</v>
      </c>
      <c r="R276" s="45">
        <f t="shared" si="35"/>
        <v>2697.6744186046612</v>
      </c>
      <c r="S276" s="37"/>
      <c r="T276" s="56">
        <f t="shared" si="36"/>
        <v>0.99686390883131426</v>
      </c>
      <c r="U276" s="56">
        <f t="shared" si="37"/>
        <v>1.0023965708494817</v>
      </c>
    </row>
    <row r="277" spans="1:21">
      <c r="A277" s="22">
        <v>43482</v>
      </c>
      <c r="B277" s="5">
        <f>('Historical Pricing'!B273-'Historical Pricing'!B274)/'Historical Pricing'!B274</f>
        <v>-4.3787410115294738E-3</v>
      </c>
      <c r="C277" s="5">
        <f>('Historical Pricing'!C273-'Historical Pricing'!C274)/'Historical Pricing'!C274</f>
        <v>-7.6675189494229273E-3</v>
      </c>
      <c r="D277" s="5">
        <f>('Historical Pricing'!D273-'Historical Pricing'!D274)/'Historical Pricing'!D274</f>
        <v>3.6303630363034552E-3</v>
      </c>
      <c r="E277" s="5">
        <f>('Historical Pricing'!E273-'Historical Pricing'!E274)/'Historical Pricing'!E274</f>
        <v>-1.4011335012594469E-2</v>
      </c>
      <c r="F277" s="5">
        <f>('Historical Pricing'!F273-'Historical Pricing'!F274)/'Historical Pricing'!F274</f>
        <v>1.1303126904091233E-2</v>
      </c>
      <c r="G277" s="5"/>
      <c r="H277" s="5">
        <f t="shared" si="38"/>
        <v>-2.2248210066304363E-3</v>
      </c>
      <c r="I277" s="5">
        <v>-1.1422005485298939E-3</v>
      </c>
      <c r="J277">
        <f t="shared" si="39"/>
        <v>0</v>
      </c>
      <c r="L277" s="45">
        <f t="shared" si="32"/>
        <v>360789.13040741079</v>
      </c>
      <c r="M277" s="45">
        <f t="shared" si="33"/>
        <v>59338.068181818206</v>
      </c>
      <c r="Q277" s="45">
        <f t="shared" si="34"/>
        <v>1425.4344341193648</v>
      </c>
      <c r="R277" s="45">
        <f t="shared" si="35"/>
        <v>2691.2247079202543</v>
      </c>
      <c r="S277" s="37"/>
      <c r="T277" s="56">
        <f t="shared" si="36"/>
        <v>0.99777517899336954</v>
      </c>
      <c r="U277" s="56">
        <f t="shared" si="37"/>
        <v>0.99885779945147013</v>
      </c>
    </row>
    <row r="278" spans="1:21">
      <c r="A278" s="22">
        <v>43481</v>
      </c>
      <c r="B278" s="5">
        <f>('Historical Pricing'!B274-'Historical Pricing'!B275)/'Historical Pricing'!B275</f>
        <v>-4.2245392635912288E-2</v>
      </c>
      <c r="C278" s="5">
        <f>('Historical Pricing'!C274-'Historical Pricing'!C275)/'Historical Pricing'!C275</f>
        <v>6.9491651160993103E-4</v>
      </c>
      <c r="D278" s="5">
        <f>('Historical Pricing'!D274-'Historical Pricing'!D275)/'Historical Pricing'!D275</f>
        <v>-2.4143985952589865E-3</v>
      </c>
      <c r="E278" s="5">
        <f>('Historical Pricing'!E274-'Historical Pricing'!E275)/'Historical Pricing'!E275</f>
        <v>-4.2326383445681634E-3</v>
      </c>
      <c r="F278" s="5">
        <f>('Historical Pricing'!F274-'Historical Pricing'!F275)/'Historical Pricing'!F275</f>
        <v>-2.3422071594270476E-2</v>
      </c>
      <c r="G278" s="5"/>
      <c r="H278" s="5">
        <f t="shared" si="38"/>
        <v>-1.4323916931679998E-2</v>
      </c>
      <c r="I278" s="5">
        <v>-4.0394545033445913E-3</v>
      </c>
      <c r="J278">
        <f t="shared" si="39"/>
        <v>0</v>
      </c>
      <c r="L278" s="45">
        <f t="shared" si="32"/>
        <v>366032.14443867508</v>
      </c>
      <c r="M278" s="45">
        <f t="shared" si="33"/>
        <v>59578.733766233789</v>
      </c>
      <c r="Q278" s="45">
        <f t="shared" si="34"/>
        <v>1428.6128419805452</v>
      </c>
      <c r="R278" s="45">
        <f t="shared" si="35"/>
        <v>2694.3021413039569</v>
      </c>
      <c r="S278" s="37"/>
      <c r="T278" s="56">
        <f t="shared" si="36"/>
        <v>0.98567608306832</v>
      </c>
      <c r="U278" s="56">
        <f t="shared" si="37"/>
        <v>0.99596054549665536</v>
      </c>
    </row>
    <row r="279" spans="1:21">
      <c r="A279" s="22">
        <v>43480</v>
      </c>
      <c r="B279" s="5">
        <f>('Historical Pricing'!B275-'Historical Pricing'!B276)/'Historical Pricing'!B276</f>
        <v>4.8700774693350282E-2</v>
      </c>
      <c r="C279" s="5">
        <f>('Historical Pricing'!C275-'Historical Pricing'!C276)/'Historical Pricing'!C276</f>
        <v>6.4224069627120683E-3</v>
      </c>
      <c r="D279" s="5">
        <f>('Historical Pricing'!D275-'Historical Pricing'!D276)/'Historical Pricing'!D276</f>
        <v>1.8100558659217929E-2</v>
      </c>
      <c r="E279" s="5">
        <f>('Historical Pricing'!E275-'Historical Pricing'!E276)/'Historical Pricing'!E276</f>
        <v>1.1897208121827525E-2</v>
      </c>
      <c r="F279" s="5">
        <f>('Historical Pricing'!F275-'Historical Pricing'!F276)/'Historical Pricing'!F276</f>
        <v>1.9303288415389919E-2</v>
      </c>
      <c r="G279" s="5"/>
      <c r="H279" s="5">
        <f t="shared" si="38"/>
        <v>2.0884847370499546E-2</v>
      </c>
      <c r="I279" s="5">
        <v>8.237490264596959E-3</v>
      </c>
      <c r="J279">
        <f t="shared" si="39"/>
        <v>1</v>
      </c>
      <c r="L279" s="45">
        <f t="shared" si="32"/>
        <v>358544.00756507134</v>
      </c>
      <c r="M279" s="45">
        <f t="shared" si="33"/>
        <v>59091.964285714304</v>
      </c>
      <c r="Q279" s="45">
        <f t="shared" si="34"/>
        <v>1449.3735482892141</v>
      </c>
      <c r="R279" s="45">
        <f t="shared" si="35"/>
        <v>2705.2297939778227</v>
      </c>
      <c r="S279" s="37"/>
      <c r="T279" s="56">
        <f t="shared" si="36"/>
        <v>1.0208848473704994</v>
      </c>
      <c r="U279" s="56">
        <f t="shared" si="37"/>
        <v>1.008237490264597</v>
      </c>
    </row>
    <row r="280" spans="1:21">
      <c r="A280" s="22">
        <v>43479</v>
      </c>
      <c r="B280" s="5">
        <f>('Historical Pricing'!B276-'Historical Pricing'!B277)/'Historical Pricing'!B277</f>
        <v>-1.7209929415496768E-2</v>
      </c>
      <c r="C280" s="5">
        <f>('Historical Pricing'!C276-'Historical Pricing'!C277)/'Historical Pricing'!C277</f>
        <v>8.6092694876547127E-3</v>
      </c>
      <c r="D280" s="5">
        <f>('Historical Pricing'!D276-'Historical Pricing'!D277)/'Historical Pricing'!D277</f>
        <v>1.3016411997736342E-2</v>
      </c>
      <c r="E280" s="5">
        <f>('Historical Pricing'!E276-'Historical Pricing'!E277)/'Historical Pricing'!E277</f>
        <v>-3.6352141615300141E-3</v>
      </c>
      <c r="F280" s="5">
        <f>('Historical Pricing'!F276-'Historical Pricing'!F277)/'Historical Pricing'!F277</f>
        <v>1.8228891472050156E-3</v>
      </c>
      <c r="G280" s="5"/>
      <c r="H280" s="5">
        <f t="shared" si="38"/>
        <v>5.2068541111385759E-4</v>
      </c>
      <c r="I280" s="5">
        <v>8.3715505790414261E-3</v>
      </c>
      <c r="J280">
        <f t="shared" si="39"/>
        <v>0</v>
      </c>
      <c r="L280" s="45">
        <f t="shared" si="32"/>
        <v>358357.41608655057</v>
      </c>
      <c r="M280" s="45">
        <f t="shared" si="33"/>
        <v>58601.379870129895</v>
      </c>
      <c r="Q280" s="45">
        <f t="shared" si="34"/>
        <v>1419.7228531918915</v>
      </c>
      <c r="R280" s="45">
        <f t="shared" si="35"/>
        <v>2683.1275568496021</v>
      </c>
      <c r="S280" s="37"/>
      <c r="T280" s="56">
        <f t="shared" si="36"/>
        <v>1.0005206854111139</v>
      </c>
      <c r="U280" s="56">
        <f t="shared" si="37"/>
        <v>1.0083715505790414</v>
      </c>
    </row>
    <row r="281" spans="1:21">
      <c r="A281" s="22">
        <v>43478</v>
      </c>
      <c r="B281" s="5">
        <f>('Historical Pricing'!B277-'Historical Pricing'!B278)/'Historical Pricing'!B278</f>
        <v>-1.5690866510538571E-2</v>
      </c>
      <c r="C281" s="5">
        <f>('Historical Pricing'!C277-'Historical Pricing'!C278)/'Historical Pricing'!C278</f>
        <v>-2.0649775591724533E-2</v>
      </c>
      <c r="D281" s="5">
        <f>('Historical Pricing'!D277-'Historical Pricing'!D278)/'Historical Pricing'!D278</f>
        <v>-2.5264783759929459E-2</v>
      </c>
      <c r="E281" s="5">
        <f>('Historical Pricing'!E277-'Historical Pricing'!E278)/'Historical Pricing'!E278</f>
        <v>-2.6165922733569384E-2</v>
      </c>
      <c r="F281" s="5">
        <f>('Historical Pricing'!F277-'Historical Pricing'!F278)/'Historical Pricing'!F278</f>
        <v>-1.3062863400516295E-2</v>
      </c>
      <c r="G281" s="5"/>
      <c r="H281" s="5">
        <f t="shared" si="38"/>
        <v>-2.016684239925565E-2</v>
      </c>
      <c r="I281" s="5">
        <v>-1.8101972176547874E-2</v>
      </c>
      <c r="J281">
        <f t="shared" si="39"/>
        <v>0</v>
      </c>
      <c r="L281" s="45">
        <f t="shared" si="32"/>
        <v>365733.09783069376</v>
      </c>
      <c r="M281" s="45">
        <f t="shared" si="33"/>
        <v>59681.737012987032</v>
      </c>
      <c r="Q281" s="45">
        <f t="shared" si="34"/>
        <v>1418.9840089198431</v>
      </c>
      <c r="R281" s="45">
        <f t="shared" si="35"/>
        <v>2660.8520989201438</v>
      </c>
      <c r="S281" s="37"/>
      <c r="T281" s="56">
        <f t="shared" si="36"/>
        <v>0.9798331576007443</v>
      </c>
      <c r="U281" s="56">
        <f t="shared" si="37"/>
        <v>0.98189802782345215</v>
      </c>
    </row>
    <row r="282" spans="1:21">
      <c r="A282" s="22">
        <v>43477</v>
      </c>
      <c r="B282" s="5">
        <f>('Historical Pricing'!B278-'Historical Pricing'!B279)/'Historical Pricing'!B279</f>
        <v>-6.8997596712924627E-3</v>
      </c>
      <c r="C282" s="5">
        <f>('Historical Pricing'!C278-'Historical Pricing'!C279)/'Historical Pricing'!C279</f>
        <v>-1.8418364280991968E-3</v>
      </c>
      <c r="D282" s="5">
        <f>('Historical Pricing'!D278-'Historical Pricing'!D279)/'Historical Pricing'!D279</f>
        <v>-1.3388483727005594E-2</v>
      </c>
      <c r="E282" s="5">
        <f>('Historical Pricing'!E278-'Historical Pricing'!E279)/'Historical Pricing'!E279</f>
        <v>-1.7838246409675084E-2</v>
      </c>
      <c r="F282" s="5">
        <f>('Historical Pricing'!F278-'Historical Pricing'!F279)/'Historical Pricing'!F279</f>
        <v>-1.0160013764625045E-2</v>
      </c>
      <c r="G282" s="5"/>
      <c r="H282" s="5">
        <f t="shared" si="38"/>
        <v>-1.0025668000139477E-2</v>
      </c>
      <c r="I282" s="5">
        <v>-1.9220980188545819E-3</v>
      </c>
      <c r="J282">
        <f t="shared" si="39"/>
        <v>0</v>
      </c>
      <c r="L282" s="45">
        <f t="shared" si="32"/>
        <v>369436.95003876655</v>
      </c>
      <c r="M282" s="45">
        <f t="shared" si="33"/>
        <v>59796.6720779221</v>
      </c>
      <c r="Q282" s="45">
        <f t="shared" si="34"/>
        <v>1448.1894166496875</v>
      </c>
      <c r="R282" s="45">
        <f t="shared" si="35"/>
        <v>2709.9067556112577</v>
      </c>
      <c r="S282" s="37"/>
      <c r="T282" s="56">
        <f t="shared" si="36"/>
        <v>0.98997433199986051</v>
      </c>
      <c r="U282" s="56">
        <f t="shared" si="37"/>
        <v>0.99807790198114543</v>
      </c>
    </row>
    <row r="283" spans="1:21">
      <c r="A283" s="22">
        <v>43476</v>
      </c>
      <c r="B283" s="5">
        <f>('Historical Pricing'!B279-'Historical Pricing'!B280)/'Historical Pricing'!B280</f>
        <v>-0.14855275751674971</v>
      </c>
      <c r="C283" s="5">
        <f>('Historical Pricing'!C279-'Historical Pricing'!C280)/'Historical Pricing'!C280</f>
        <v>-6.1299548164736477E-2</v>
      </c>
      <c r="D283" s="5">
        <f>('Historical Pricing'!D279-'Historical Pricing'!D280)/'Historical Pricing'!D280</f>
        <v>-6.3029066802651634E-2</v>
      </c>
      <c r="E283" s="5">
        <f>('Historical Pricing'!E279-'Historical Pricing'!E280)/'Historical Pricing'!E280</f>
        <v>-8.8215024121295726E-2</v>
      </c>
      <c r="F283" s="5">
        <f>('Historical Pricing'!F279-'Historical Pricing'!F280)/'Historical Pricing'!F280</f>
        <v>-3.6440200271892279E-2</v>
      </c>
      <c r="G283" s="5"/>
      <c r="H283" s="5">
        <f t="shared" si="38"/>
        <v>-7.9507319375465166E-2</v>
      </c>
      <c r="I283" s="5">
        <v>-4.6132193224605093E-2</v>
      </c>
      <c r="J283">
        <f t="shared" si="39"/>
        <v>0</v>
      </c>
      <c r="L283" s="45">
        <f t="shared" si="32"/>
        <v>401346.9719152046</v>
      </c>
      <c r="M283" s="45">
        <f t="shared" si="33"/>
        <v>62688.636363636375</v>
      </c>
      <c r="Q283" s="45">
        <f t="shared" si="34"/>
        <v>1462.8555204296867</v>
      </c>
      <c r="R283" s="45">
        <f t="shared" si="35"/>
        <v>2715.1254929421834</v>
      </c>
      <c r="S283" s="37"/>
      <c r="T283" s="56">
        <f t="shared" si="36"/>
        <v>0.92049268062453482</v>
      </c>
      <c r="U283" s="56">
        <f t="shared" si="37"/>
        <v>0.95386780677539496</v>
      </c>
    </row>
    <row r="284" spans="1:21">
      <c r="A284" s="22">
        <v>43475</v>
      </c>
      <c r="B284" s="5">
        <f>('Historical Pricing'!B280-'Historical Pricing'!B281)/'Historical Pricing'!B281</f>
        <v>-3.8794095407173844E-3</v>
      </c>
      <c r="C284" s="5">
        <f>('Historical Pricing'!C280-'Historical Pricing'!C281)/'Historical Pricing'!C281</f>
        <v>-3.9510861762100495E-2</v>
      </c>
      <c r="D284" s="5">
        <f>('Historical Pricing'!D280-'Historical Pricing'!D281)/'Historical Pricing'!D281</f>
        <v>-8.347354645728168E-2</v>
      </c>
      <c r="E284" s="5">
        <f>('Historical Pricing'!E280-'Historical Pricing'!E281)/'Historical Pricing'!E281</f>
        <v>-8.3733265976256563E-2</v>
      </c>
      <c r="F284" s="5">
        <f>('Historical Pricing'!F280-'Historical Pricing'!F281)/'Historical Pricing'!F281</f>
        <v>-6.6169185038394737E-2</v>
      </c>
      <c r="G284" s="5"/>
      <c r="H284" s="5">
        <f t="shared" si="38"/>
        <v>-5.535325375495017E-2</v>
      </c>
      <c r="I284" s="5">
        <v>-4.5460050969835811E-2</v>
      </c>
      <c r="J284">
        <f t="shared" si="39"/>
        <v>0</v>
      </c>
      <c r="L284" s="45">
        <f t="shared" si="32"/>
        <v>424864.61051239527</v>
      </c>
      <c r="M284" s="45">
        <f t="shared" si="33"/>
        <v>65674.188311688325</v>
      </c>
      <c r="Q284" s="45">
        <f t="shared" si="34"/>
        <v>1589.2092910909082</v>
      </c>
      <c r="R284" s="45">
        <f t="shared" si="35"/>
        <v>2846.4379169277358</v>
      </c>
      <c r="S284" s="37"/>
      <c r="T284" s="56">
        <f t="shared" si="36"/>
        <v>0.94464674624504985</v>
      </c>
      <c r="U284" s="56">
        <f t="shared" si="37"/>
        <v>0.95453994903016415</v>
      </c>
    </row>
    <row r="285" spans="1:21">
      <c r="A285" s="22">
        <v>43474</v>
      </c>
      <c r="B285" s="5">
        <f>('Historical Pricing'!B281-'Historical Pricing'!B282)/'Historical Pricing'!B282</f>
        <v>-4.6793193717277705E-3</v>
      </c>
      <c r="C285" s="5">
        <f>('Historical Pricing'!C281-'Historical Pricing'!C282)/'Historical Pricing'!C282</f>
        <v>8.9541713701576844E-3</v>
      </c>
      <c r="D285" s="5">
        <f>('Historical Pricing'!D281-'Historical Pricing'!D282)/'Historical Pricing'!D282</f>
        <v>-5.1148516693016958E-3</v>
      </c>
      <c r="E285" s="5">
        <f>('Historical Pricing'!E281-'Historical Pricing'!E282)/'Historical Pricing'!E282</f>
        <v>3.9305185748700682E-3</v>
      </c>
      <c r="F285" s="5">
        <f>('Historical Pricing'!F281-'Historical Pricing'!F282)/'Historical Pricing'!F282</f>
        <v>-1.0825523491386072E-3</v>
      </c>
      <c r="G285" s="5"/>
      <c r="H285" s="5">
        <f t="shared" si="38"/>
        <v>4.0159331097193581E-4</v>
      </c>
      <c r="I285" s="5">
        <v>-1.8406164337934441E-3</v>
      </c>
      <c r="J285">
        <f t="shared" si="39"/>
        <v>1</v>
      </c>
      <c r="L285" s="45">
        <f t="shared" si="32"/>
        <v>424694.05622020765</v>
      </c>
      <c r="M285" s="45">
        <f t="shared" si="33"/>
        <v>65795.292207792227</v>
      </c>
      <c r="Q285" s="45">
        <f t="shared" si="34"/>
        <v>1682.3318318810502</v>
      </c>
      <c r="R285" s="45">
        <f t="shared" si="35"/>
        <v>2981.9997788670721</v>
      </c>
      <c r="S285" s="37"/>
      <c r="T285" s="56">
        <f t="shared" si="36"/>
        <v>1.000401593310972</v>
      </c>
      <c r="U285" s="56">
        <f t="shared" si="37"/>
        <v>0.99815938356620659</v>
      </c>
    </row>
    <row r="286" spans="1:21">
      <c r="A286" s="22">
        <v>43473</v>
      </c>
      <c r="B286" s="5">
        <f>('Historical Pricing'!B282-'Historical Pricing'!B283)/'Historical Pricing'!B283</f>
        <v>-3.3706444065009701E-2</v>
      </c>
      <c r="C286" s="5">
        <f>('Historical Pricing'!C282-'Historical Pricing'!C283)/'Historical Pricing'!C283</f>
        <v>-1.2911154368627022E-2</v>
      </c>
      <c r="D286" s="5">
        <f>('Historical Pricing'!D282-'Historical Pricing'!D283)/'Historical Pricing'!D283</f>
        <v>8.3767684288908609E-4</v>
      </c>
      <c r="E286" s="5">
        <f>('Historical Pricing'!E282-'Historical Pricing'!E283)/'Historical Pricing'!E283</f>
        <v>2.0838726378462513E-2</v>
      </c>
      <c r="F286" s="5">
        <f>('Historical Pricing'!F282-'Historical Pricing'!F283)/'Historical Pricing'!F283</f>
        <v>-1.7466552198323968E-2</v>
      </c>
      <c r="G286" s="5"/>
      <c r="H286" s="5">
        <f t="shared" si="38"/>
        <v>-8.4815494821218196E-3</v>
      </c>
      <c r="I286" s="5">
        <v>-9.2685031120965397E-4</v>
      </c>
      <c r="J286">
        <f t="shared" si="39"/>
        <v>0</v>
      </c>
      <c r="L286" s="45">
        <f t="shared" si="32"/>
        <v>428326.93229095882</v>
      </c>
      <c r="M286" s="45">
        <f t="shared" si="33"/>
        <v>65856.331168831181</v>
      </c>
      <c r="Q286" s="45">
        <f t="shared" si="34"/>
        <v>1681.6564898833603</v>
      </c>
      <c r="R286" s="45">
        <f t="shared" si="35"/>
        <v>2987.4986179191492</v>
      </c>
      <c r="S286" s="37"/>
      <c r="T286" s="56">
        <f t="shared" si="36"/>
        <v>0.99151845051787824</v>
      </c>
      <c r="U286" s="56">
        <f t="shared" si="37"/>
        <v>0.99907314968879035</v>
      </c>
    </row>
    <row r="287" spans="1:21">
      <c r="A287" s="22">
        <v>43472</v>
      </c>
      <c r="B287" s="5">
        <f>('Historical Pricing'!B283-'Historical Pricing'!B284)/'Historical Pricing'!B284</f>
        <v>3.458450994701193E-3</v>
      </c>
      <c r="C287" s="5">
        <f>('Historical Pricing'!C283-'Historical Pricing'!C284)/'Historical Pricing'!C284</f>
        <v>2.6373176009935877E-2</v>
      </c>
      <c r="D287" s="5">
        <f>('Historical Pricing'!D283-'Historical Pricing'!D284)/'Historical Pricing'!D284</f>
        <v>2.5680190930787567E-2</v>
      </c>
      <c r="E287" s="5">
        <f>('Historical Pricing'!E283-'Historical Pricing'!E284)/'Historical Pricing'!E284</f>
        <v>3.3716885202033468E-2</v>
      </c>
      <c r="F287" s="5">
        <f>('Historical Pricing'!F283-'Historical Pricing'!F284)/'Historical Pricing'!F284</f>
        <v>2.0936748180403939E-3</v>
      </c>
      <c r="G287" s="5"/>
      <c r="H287" s="5">
        <f t="shared" si="38"/>
        <v>1.8264475591099699E-2</v>
      </c>
      <c r="I287" s="5">
        <v>2.4456394787248634E-2</v>
      </c>
      <c r="J287">
        <f t="shared" si="39"/>
        <v>0</v>
      </c>
      <c r="L287" s="45">
        <f t="shared" si="32"/>
        <v>420644.08860214456</v>
      </c>
      <c r="M287" s="45">
        <f t="shared" si="33"/>
        <v>64284.172077922085</v>
      </c>
      <c r="Q287" s="45">
        <f t="shared" si="34"/>
        <v>1696.0415502152455</v>
      </c>
      <c r="R287" s="45">
        <f t="shared" si="35"/>
        <v>2990.2701507389625</v>
      </c>
      <c r="S287" s="37"/>
      <c r="T287" s="56">
        <f t="shared" si="36"/>
        <v>1.0182644755910997</v>
      </c>
      <c r="U287" s="56">
        <f t="shared" si="37"/>
        <v>1.0244563947872487</v>
      </c>
    </row>
    <row r="288" spans="1:21">
      <c r="A288" s="22">
        <v>43471</v>
      </c>
      <c r="B288" s="5">
        <f>('Historical Pricing'!B284-'Historical Pricing'!B285)/'Historical Pricing'!B285</f>
        <v>3.1729914963979406E-5</v>
      </c>
      <c r="C288" s="5">
        <f>('Historical Pricing'!C284-'Historical Pricing'!C285)/'Historical Pricing'!C285</f>
        <v>1.0059351994808806E-2</v>
      </c>
      <c r="D288" s="5">
        <f>('Historical Pricing'!D284-'Historical Pricing'!D285)/'Historical Pricing'!D285</f>
        <v>3.1816390858944089E-2</v>
      </c>
      <c r="E288" s="5">
        <f>('Historical Pricing'!E284-'Historical Pricing'!E285)/'Historical Pricing'!E285</f>
        <v>9.1413551401869228E-2</v>
      </c>
      <c r="F288" s="5">
        <f>('Historical Pricing'!F284-'Historical Pricing'!F285)/'Historical Pricing'!F285</f>
        <v>1.0361458758009883E-2</v>
      </c>
      <c r="G288" s="5"/>
      <c r="H288" s="5">
        <f t="shared" si="38"/>
        <v>2.8736496585719199E-2</v>
      </c>
      <c r="I288" s="5">
        <v>2.299336071714591E-2</v>
      </c>
      <c r="J288">
        <f t="shared" si="39"/>
        <v>1</v>
      </c>
      <c r="L288" s="45">
        <f t="shared" si="32"/>
        <v>408893.91014922009</v>
      </c>
      <c r="M288" s="45">
        <f t="shared" si="33"/>
        <v>62839.285714285717</v>
      </c>
      <c r="Q288" s="45">
        <f t="shared" si="34"/>
        <v>1665.619876634406</v>
      </c>
      <c r="R288" s="45">
        <f t="shared" si="35"/>
        <v>2918.8847528839515</v>
      </c>
      <c r="S288" s="37"/>
      <c r="T288" s="56">
        <f t="shared" si="36"/>
        <v>1.0287364965857193</v>
      </c>
      <c r="U288" s="56">
        <f t="shared" si="37"/>
        <v>1.022993360717146</v>
      </c>
    </row>
    <row r="289" spans="1:21">
      <c r="A289" s="22">
        <v>43470</v>
      </c>
      <c r="B289" s="5">
        <f>('Historical Pricing'!B285-'Historical Pricing'!B286)/'Historical Pricing'!B286</f>
        <v>3.0641943817652655E-2</v>
      </c>
      <c r="C289" s="5">
        <f>('Historical Pricing'!C285-'Historical Pricing'!C286)/'Historical Pricing'!C286</f>
        <v>-3.304865860917031E-3</v>
      </c>
      <c r="D289" s="5">
        <f>('Historical Pricing'!D285-'Historical Pricing'!D286)/'Historical Pricing'!D286</f>
        <v>1.2062605921642844E-2</v>
      </c>
      <c r="E289" s="5">
        <f>('Historical Pricing'!E285-'Historical Pricing'!E286)/'Historical Pricing'!E286</f>
        <v>6.2364256903505978E-2</v>
      </c>
      <c r="F289" s="5">
        <f>('Historical Pricing'!F285-'Historical Pricing'!F286)/'Historical Pricing'!F286</f>
        <v>4.2875021244377746E-3</v>
      </c>
      <c r="G289" s="5"/>
      <c r="H289" s="5">
        <f t="shared" si="38"/>
        <v>2.1210288581264447E-2</v>
      </c>
      <c r="I289" s="5">
        <v>1.202910410495471E-2</v>
      </c>
      <c r="J289">
        <f t="shared" si="39"/>
        <v>1</v>
      </c>
      <c r="L289" s="45">
        <f t="shared" si="32"/>
        <v>400401.2833804129</v>
      </c>
      <c r="M289" s="45">
        <f t="shared" si="33"/>
        <v>62092.370129870127</v>
      </c>
      <c r="Q289" s="45">
        <f t="shared" si="34"/>
        <v>1619.0928213030677</v>
      </c>
      <c r="R289" s="45">
        <f t="shared" si="35"/>
        <v>2853.2782958021685</v>
      </c>
      <c r="S289" s="37"/>
      <c r="T289" s="56">
        <f t="shared" si="36"/>
        <v>1.0212102885812644</v>
      </c>
      <c r="U289" s="56">
        <f t="shared" si="37"/>
        <v>1.0120291041049547</v>
      </c>
    </row>
    <row r="290" spans="1:21">
      <c r="A290" s="22">
        <v>43469</v>
      </c>
      <c r="B290" s="5">
        <f>('Historical Pricing'!B286-'Historical Pricing'!B287)/'Historical Pricing'!B287</f>
        <v>-1.6942069054201887E-2</v>
      </c>
      <c r="C290" s="5">
        <f>('Historical Pricing'!C286-'Historical Pricing'!C287)/'Historical Pricing'!C287</f>
        <v>-2.0149416810074046E-2</v>
      </c>
      <c r="D290" s="5">
        <f>('Historical Pricing'!D286-'Historical Pricing'!D287)/'Historical Pricing'!D287</f>
        <v>-1.6375759952931827E-2</v>
      </c>
      <c r="E290" s="5">
        <f>('Historical Pricing'!E286-'Historical Pricing'!E287)/'Historical Pricing'!E287</f>
        <v>-8.4602368866327805E-3</v>
      </c>
      <c r="F290" s="5">
        <f>('Historical Pricing'!F286-'Historical Pricing'!F287)/'Historical Pricing'!F287</f>
        <v>-1.5132955453266012E-2</v>
      </c>
      <c r="G290" s="5"/>
      <c r="H290" s="5">
        <f t="shared" si="38"/>
        <v>-1.5412087631421311E-2</v>
      </c>
      <c r="I290" s="5">
        <v>-1.4446186570058157E-2</v>
      </c>
      <c r="J290">
        <f t="shared" si="39"/>
        <v>0</v>
      </c>
      <c r="L290" s="45">
        <f t="shared" si="32"/>
        <v>406668.90010581748</v>
      </c>
      <c r="M290" s="45">
        <f t="shared" si="33"/>
        <v>63002.516233766233</v>
      </c>
      <c r="Q290" s="45">
        <f t="shared" si="34"/>
        <v>1585.4646583637762</v>
      </c>
      <c r="R290" s="45">
        <f t="shared" si="35"/>
        <v>2819.363874249078</v>
      </c>
      <c r="S290" s="37"/>
      <c r="T290" s="56">
        <f t="shared" si="36"/>
        <v>0.98458791236857868</v>
      </c>
      <c r="U290" s="56">
        <f t="shared" si="37"/>
        <v>0.98555381342994186</v>
      </c>
    </row>
    <row r="291" spans="1:21">
      <c r="A291" s="22">
        <v>43468</v>
      </c>
      <c r="B291" s="5">
        <f>('Historical Pricing'!B287-'Historical Pricing'!B288)/'Historical Pricing'!B288</f>
        <v>4.2251633439436942E-2</v>
      </c>
      <c r="C291" s="5">
        <f>('Historical Pricing'!C287-'Historical Pricing'!C288)/'Historical Pricing'!C288</f>
        <v>-7.3414272059869543E-3</v>
      </c>
      <c r="D291" s="5">
        <f>('Historical Pricing'!D287-'Historical Pricing'!D288)/'Historical Pricing'!D288</f>
        <v>8.0063259859641002E-3</v>
      </c>
      <c r="E291" s="5">
        <f>('Historical Pricing'!E287-'Historical Pricing'!E288)/'Historical Pricing'!E288</f>
        <v>-8.3892617449663996E-3</v>
      </c>
      <c r="F291" s="5">
        <f>('Historical Pricing'!F287-'Historical Pricing'!F288)/'Historical Pricing'!F288</f>
        <v>-7.7232028265561041E-3</v>
      </c>
      <c r="G291" s="5"/>
      <c r="H291" s="5">
        <f t="shared" si="38"/>
        <v>5.3608135295783177E-3</v>
      </c>
      <c r="I291" s="5">
        <v>-4.4814233412611133E-4</v>
      </c>
      <c r="J291">
        <f t="shared" si="39"/>
        <v>1</v>
      </c>
      <c r="L291" s="45">
        <f t="shared" si="32"/>
        <v>404500.44862809149</v>
      </c>
      <c r="M291" s="45">
        <f t="shared" si="33"/>
        <v>63030.762987012982</v>
      </c>
      <c r="Q291" s="45">
        <f t="shared" si="34"/>
        <v>1610.2824729481956</v>
      </c>
      <c r="R291" s="45">
        <f t="shared" si="35"/>
        <v>2860.6899347657923</v>
      </c>
      <c r="S291" s="37"/>
      <c r="T291" s="56">
        <f t="shared" si="36"/>
        <v>1.0053608135295784</v>
      </c>
      <c r="U291" s="56">
        <f t="shared" si="37"/>
        <v>0.99955185766587384</v>
      </c>
    </row>
    <row r="292" spans="1:21">
      <c r="A292" s="22">
        <v>43467</v>
      </c>
      <c r="B292" s="5">
        <f>('Historical Pricing'!B288-'Historical Pricing'!B289)/'Historical Pricing'!B289</f>
        <v>8.5983552870970287E-2</v>
      </c>
      <c r="C292" s="5">
        <f>('Historical Pricing'!C288-'Historical Pricing'!C289)/'Historical Pricing'!C289</f>
        <v>3.1351854726059204E-2</v>
      </c>
      <c r="D292" s="5">
        <f>('Historical Pricing'!D288-'Historical Pricing'!D289)/'Historical Pricing'!D289</f>
        <v>7.6047649436290221E-2</v>
      </c>
      <c r="E292" s="5">
        <f>('Historical Pricing'!E288-'Historical Pricing'!E289)/'Historical Pricing'!E289</f>
        <v>5.1314945477870473E-2</v>
      </c>
      <c r="F292" s="5">
        <f>('Historical Pricing'!F288-'Historical Pricing'!F289)/'Historical Pricing'!F289</f>
        <v>1.9425246663690787E-2</v>
      </c>
      <c r="G292" s="5"/>
      <c r="H292" s="5">
        <f t="shared" si="38"/>
        <v>5.2824649834976194E-2</v>
      </c>
      <c r="I292" s="5">
        <v>2.7420767543337384E-2</v>
      </c>
      <c r="J292">
        <f t="shared" si="39"/>
        <v>1</v>
      </c>
      <c r="L292" s="45">
        <f t="shared" si="32"/>
        <v>384204.95634433941</v>
      </c>
      <c r="M292" s="45">
        <f t="shared" si="33"/>
        <v>61348.538961038961</v>
      </c>
      <c r="Q292" s="45">
        <f t="shared" si="34"/>
        <v>1601.6960789379523</v>
      </c>
      <c r="R292" s="45">
        <f t="shared" si="35"/>
        <v>2861.9725058047484</v>
      </c>
      <c r="S292" s="37"/>
      <c r="T292" s="56">
        <f t="shared" si="36"/>
        <v>1.0528246498349763</v>
      </c>
      <c r="U292" s="56">
        <f t="shared" si="37"/>
        <v>1.0274207675433373</v>
      </c>
    </row>
    <row r="293" spans="1:21">
      <c r="A293" s="22">
        <v>43466</v>
      </c>
      <c r="B293" s="5">
        <f>('Historical Pricing'!B289-'Historical Pricing'!B290)/'Historical Pricing'!B290</f>
        <v>-1.9235573320010146E-2</v>
      </c>
      <c r="C293" s="5">
        <f>('Historical Pricing'!C289-'Historical Pricing'!C290)/'Historical Pricing'!C290</f>
        <v>-1.2982693422396344E-2</v>
      </c>
      <c r="D293" s="5">
        <f>('Historical Pricing'!D289-'Historical Pricing'!D290)/'Historical Pricing'!D290</f>
        <v>-1.0634903754126466E-4</v>
      </c>
      <c r="E293" s="5">
        <f>('Historical Pricing'!E289-'Historical Pricing'!E290)/'Historical Pricing'!E290</f>
        <v>3.2175032175032633E-3</v>
      </c>
      <c r="F293" s="5">
        <f>('Historical Pricing'!F289-'Historical Pricing'!F290)/'Historical Pricing'!F290</f>
        <v>-1.963979869772231E-2</v>
      </c>
      <c r="G293" s="5"/>
      <c r="H293" s="5">
        <f t="shared" si="38"/>
        <v>-9.7493822520333603E-3</v>
      </c>
      <c r="I293" s="5">
        <v>-4.8020899032340377E-3</v>
      </c>
      <c r="J293">
        <f t="shared" si="39"/>
        <v>0</v>
      </c>
      <c r="L293" s="45">
        <f t="shared" si="32"/>
        <v>387987.59572410106</v>
      </c>
      <c r="M293" s="45">
        <f t="shared" si="33"/>
        <v>61644.561688311689</v>
      </c>
      <c r="Q293" s="45">
        <f t="shared" si="34"/>
        <v>1521.332236274111</v>
      </c>
      <c r="R293" s="45">
        <f t="shared" si="35"/>
        <v>2785.5895035565636</v>
      </c>
      <c r="S293" s="37"/>
      <c r="T293" s="56">
        <f t="shared" si="36"/>
        <v>0.99025061774796663</v>
      </c>
      <c r="U293" s="56">
        <f t="shared" si="37"/>
        <v>0.99519791009676595</v>
      </c>
    </row>
    <row r="294" spans="1:21">
      <c r="A294" s="22">
        <v>43465</v>
      </c>
      <c r="B294" s="5">
        <f>('Historical Pricing'!B290-'Historical Pricing'!B291)/'Historical Pricing'!B291</f>
        <v>6.7907444668009603E-3</v>
      </c>
      <c r="C294" s="5">
        <f>('Historical Pricing'!C290-'Historical Pricing'!C291)/'Historical Pricing'!C291</f>
        <v>-1.2040997476176431E-2</v>
      </c>
      <c r="D294" s="5">
        <f>('Historical Pricing'!D290-'Historical Pricing'!D291)/'Historical Pricing'!D291</f>
        <v>-2.5191789342732807E-2</v>
      </c>
      <c r="E294" s="5">
        <f>('Historical Pricing'!E290-'Historical Pricing'!E291)/'Historical Pricing'!E291</f>
        <v>-2.1872541306058341E-2</v>
      </c>
      <c r="F294" s="5">
        <f>('Historical Pricing'!F290-'Historical Pricing'!F291)/'Historical Pricing'!F291</f>
        <v>-2.5248216518349374E-2</v>
      </c>
      <c r="G294" s="5"/>
      <c r="H294" s="5">
        <f t="shared" si="38"/>
        <v>-1.5512560035303199E-2</v>
      </c>
      <c r="I294" s="5">
        <v>-1.3575559835981408E-2</v>
      </c>
      <c r="J294">
        <f t="shared" si="39"/>
        <v>0</v>
      </c>
      <c r="L294" s="45">
        <f t="shared" si="32"/>
        <v>394101.11289790971</v>
      </c>
      <c r="M294" s="45">
        <f t="shared" si="33"/>
        <v>62492.938311688304</v>
      </c>
      <c r="Q294" s="45">
        <f t="shared" si="34"/>
        <v>1536.3103127710569</v>
      </c>
      <c r="R294" s="45">
        <f t="shared" si="35"/>
        <v>2799.0307006228668</v>
      </c>
      <c r="S294" s="37"/>
      <c r="T294" s="56">
        <f t="shared" si="36"/>
        <v>0.98448743996469679</v>
      </c>
      <c r="U294" s="56">
        <f t="shared" si="37"/>
        <v>0.98642444016401865</v>
      </c>
    </row>
    <row r="295" spans="1:21">
      <c r="A295" s="22">
        <v>43464</v>
      </c>
      <c r="B295" s="5">
        <f>('Historical Pricing'!B291-'Historical Pricing'!B292)/'Historical Pricing'!B292</f>
        <v>-2.5148861646234699E-2</v>
      </c>
      <c r="C295" s="5">
        <f>('Historical Pricing'!C291-'Historical Pricing'!C292)/'Historical Pricing'!C292</f>
        <v>-2.344287812393063E-2</v>
      </c>
      <c r="D295" s="5">
        <f>('Historical Pricing'!D291-'Historical Pricing'!D292)/'Historical Pricing'!D292</f>
        <v>-1.7618902128526223E-2</v>
      </c>
      <c r="E295" s="5">
        <f>('Historical Pricing'!E291-'Historical Pricing'!E292)/'Historical Pricing'!E292</f>
        <v>-2.0197348134443342E-2</v>
      </c>
      <c r="F295" s="5">
        <f>('Historical Pricing'!F291-'Historical Pricing'!F292)/'Historical Pricing'!F292</f>
        <v>-2.6699135945547768E-3</v>
      </c>
      <c r="G295" s="5"/>
      <c r="H295" s="5">
        <f t="shared" si="38"/>
        <v>-1.7815580725537933E-2</v>
      </c>
      <c r="I295" s="5">
        <v>-1.0924735713634321E-2</v>
      </c>
      <c r="J295">
        <f t="shared" si="39"/>
        <v>0</v>
      </c>
      <c r="L295" s="45">
        <f t="shared" si="32"/>
        <v>401249.60767452564</v>
      </c>
      <c r="M295" s="45">
        <f t="shared" si="33"/>
        <v>63183.198051948049</v>
      </c>
      <c r="Q295" s="45">
        <f t="shared" si="34"/>
        <v>1560.5179410172548</v>
      </c>
      <c r="R295" s="45">
        <f t="shared" si="35"/>
        <v>2837.5520583791044</v>
      </c>
      <c r="S295" s="37"/>
      <c r="T295" s="56">
        <f t="shared" si="36"/>
        <v>0.98218441927446209</v>
      </c>
      <c r="U295" s="56">
        <f t="shared" si="37"/>
        <v>0.98907526428636572</v>
      </c>
    </row>
    <row r="296" spans="1:21">
      <c r="A296" s="22">
        <v>43463</v>
      </c>
      <c r="B296" s="5">
        <f>('Historical Pricing'!B292-'Historical Pricing'!B293)/'Historical Pricing'!B293</f>
        <v>0.12158711451581217</v>
      </c>
      <c r="C296" s="5">
        <f>('Historical Pricing'!C292-'Historical Pricing'!C293)/'Historical Pricing'!C293</f>
        <v>4.5176778395529901E-2</v>
      </c>
      <c r="D296" s="5">
        <f>('Historical Pricing'!D292-'Historical Pricing'!D293)/'Historical Pricing'!D293</f>
        <v>2.9785002621919281E-2</v>
      </c>
      <c r="E296" s="5">
        <f>('Historical Pricing'!E292-'Historical Pricing'!E293)/'Historical Pricing'!E293</f>
        <v>5.1897502432695475E-2</v>
      </c>
      <c r="F296" s="5">
        <f>('Historical Pricing'!F292-'Historical Pricing'!F293)/'Historical Pricing'!F293</f>
        <v>2.4813392165853571E-2</v>
      </c>
      <c r="G296" s="5"/>
      <c r="H296" s="5">
        <f t="shared" si="38"/>
        <v>5.465195802636208E-2</v>
      </c>
      <c r="I296" s="5">
        <v>2.4398685576744607E-2</v>
      </c>
      <c r="J296">
        <f t="shared" si="39"/>
        <v>1</v>
      </c>
      <c r="L296" s="45">
        <f t="shared" si="32"/>
        <v>380456.89350011718</v>
      </c>
      <c r="M296" s="45">
        <f t="shared" si="33"/>
        <v>61678.327922077922</v>
      </c>
      <c r="Q296" s="45">
        <f t="shared" si="34"/>
        <v>1588.8237589535443</v>
      </c>
      <c r="R296" s="45">
        <f t="shared" si="35"/>
        <v>2868.8939667563577</v>
      </c>
      <c r="S296" s="37"/>
      <c r="T296" s="56">
        <f t="shared" si="36"/>
        <v>1.054651958026362</v>
      </c>
      <c r="U296" s="56">
        <f t="shared" si="37"/>
        <v>1.0243986855767446</v>
      </c>
    </row>
    <row r="297" spans="1:21">
      <c r="A297" s="22">
        <v>43462</v>
      </c>
      <c r="B297" s="5">
        <f>('Historical Pricing'!B293-'Historical Pricing'!B294)/'Historical Pricing'!B294</f>
        <v>-3.7981859410430877E-2</v>
      </c>
      <c r="C297" s="5">
        <f>('Historical Pricing'!C293-'Historical Pricing'!C294)/'Historical Pricing'!C294</f>
        <v>3.7226389529117997E-3</v>
      </c>
      <c r="D297" s="5">
        <f>('Historical Pricing'!D293-'Historical Pricing'!D294)/'Historical Pricing'!D294</f>
        <v>2.2191252144082258E-2</v>
      </c>
      <c r="E297" s="5">
        <f>('Historical Pricing'!E293-'Historical Pricing'!E294)/'Historical Pricing'!E294</f>
        <v>3.6476718776264953E-2</v>
      </c>
      <c r="F297" s="5">
        <f>('Historical Pricing'!F293-'Historical Pricing'!F294)/'Historical Pricing'!F294</f>
        <v>-1.9219994102034583E-2</v>
      </c>
      <c r="G297" s="5"/>
      <c r="H297" s="5">
        <f t="shared" si="38"/>
        <v>1.03775127215871E-3</v>
      </c>
      <c r="I297" s="5">
        <v>1.0492202657758784E-2</v>
      </c>
      <c r="J297">
        <f t="shared" si="39"/>
        <v>0</v>
      </c>
      <c r="L297" s="45">
        <f t="shared" si="32"/>
        <v>380062.48317470285</v>
      </c>
      <c r="M297" s="45">
        <f t="shared" si="33"/>
        <v>61037.905844155845</v>
      </c>
      <c r="Q297" s="45">
        <f t="shared" si="34"/>
        <v>1506.4910721133181</v>
      </c>
      <c r="R297" s="45">
        <f t="shared" si="35"/>
        <v>2800.5638889912743</v>
      </c>
      <c r="S297" s="37"/>
      <c r="T297" s="56">
        <f t="shared" si="36"/>
        <v>1.0010377512721587</v>
      </c>
      <c r="U297" s="56">
        <f t="shared" si="37"/>
        <v>1.0104922026577587</v>
      </c>
    </row>
    <row r="298" spans="1:21">
      <c r="A298" s="22">
        <v>43461</v>
      </c>
      <c r="B298" s="5">
        <f>('Historical Pricing'!B294-'Historical Pricing'!B295)/'Historical Pricing'!B295</f>
        <v>-7.3901789398655906E-3</v>
      </c>
      <c r="C298" s="5">
        <f>('Historical Pricing'!C294-'Historical Pricing'!C295)/'Historical Pricing'!C295</f>
        <v>-5.1518664502666289E-2</v>
      </c>
      <c r="D298" s="5">
        <f>('Historical Pricing'!D294-'Historical Pricing'!D295)/'Historical Pricing'!D295</f>
        <v>-6.4487012335773669E-2</v>
      </c>
      <c r="E298" s="5">
        <f>('Historical Pricing'!E294-'Historical Pricing'!E295)/'Historical Pricing'!E295</f>
        <v>-3.9709443099273732E-2</v>
      </c>
      <c r="F298" s="5">
        <f>('Historical Pricing'!F294-'Historical Pricing'!F295)/'Historical Pricing'!F295</f>
        <v>-4.2022741719048032E-2</v>
      </c>
      <c r="G298" s="5"/>
      <c r="H298" s="5">
        <f t="shared" si="38"/>
        <v>-4.1025608119325457E-2</v>
      </c>
      <c r="I298" s="5">
        <v>-1.8706235759902542E-2</v>
      </c>
      <c r="J298">
        <f t="shared" si="39"/>
        <v>0</v>
      </c>
      <c r="L298" s="45">
        <f t="shared" si="32"/>
        <v>396321.82714425825</v>
      </c>
      <c r="M298" s="45">
        <f t="shared" si="33"/>
        <v>62201.461038961039</v>
      </c>
      <c r="Q298" s="45">
        <f t="shared" si="34"/>
        <v>1504.929329786823</v>
      </c>
      <c r="R298" s="45">
        <f t="shared" si="35"/>
        <v>2771.4849076770074</v>
      </c>
      <c r="S298" s="37"/>
      <c r="T298" s="56">
        <f t="shared" si="36"/>
        <v>0.95897439188067457</v>
      </c>
      <c r="U298" s="56">
        <f t="shared" si="37"/>
        <v>0.98129376424009751</v>
      </c>
    </row>
    <row r="299" spans="1:21">
      <c r="A299" s="22">
        <v>43460</v>
      </c>
      <c r="B299" s="5">
        <f>('Historical Pricing'!B295-'Historical Pricing'!B296)/'Historical Pricing'!B296</f>
        <v>-5.4716312056737611E-2</v>
      </c>
      <c r="C299" s="5">
        <f>('Historical Pricing'!C295-'Historical Pricing'!C296)/'Historical Pricing'!C296</f>
        <v>-2.9603973252798586E-2</v>
      </c>
      <c r="D299" s="5">
        <f>('Historical Pricing'!D295-'Historical Pricing'!D296)/'Historical Pricing'!D296</f>
        <v>-4.7932779528310862E-2</v>
      </c>
      <c r="E299" s="5">
        <f>('Historical Pricing'!E295-'Historical Pricing'!E296)/'Historical Pricing'!E296</f>
        <v>-2.9757243539545678E-2</v>
      </c>
      <c r="F299" s="5">
        <f>('Historical Pricing'!F295-'Historical Pricing'!F296)/'Historical Pricing'!F296</f>
        <v>-3.0869267624914536E-2</v>
      </c>
      <c r="G299" s="5"/>
      <c r="H299" s="5">
        <f t="shared" si="38"/>
        <v>-3.8575915200461455E-2</v>
      </c>
      <c r="I299" s="5">
        <v>-2.3741397628917683E-2</v>
      </c>
      <c r="J299">
        <f t="shared" si="39"/>
        <v>0</v>
      </c>
      <c r="L299" s="45">
        <f t="shared" si="32"/>
        <v>412223.73498880386</v>
      </c>
      <c r="M299" s="45">
        <f t="shared" si="33"/>
        <v>63714.123376623371</v>
      </c>
      <c r="Q299" s="45">
        <f t="shared" si="34"/>
        <v>1569.3112793507021</v>
      </c>
      <c r="R299" s="45">
        <f t="shared" si="35"/>
        <v>2824.3172520547027</v>
      </c>
      <c r="S299" s="37"/>
      <c r="T299" s="56">
        <f t="shared" si="36"/>
        <v>0.96142408479953856</v>
      </c>
      <c r="U299" s="56">
        <f t="shared" si="37"/>
        <v>0.97625860237108231</v>
      </c>
    </row>
    <row r="300" spans="1:21">
      <c r="A300" s="22">
        <v>43459</v>
      </c>
      <c r="B300" s="5">
        <f>('Historical Pricing'!B296-'Historical Pricing'!B297)/'Historical Pricing'!B297</f>
        <v>-2.1886164198258635E-2</v>
      </c>
      <c r="C300" s="5">
        <f>('Historical Pricing'!C296-'Historical Pricing'!C297)/'Historical Pricing'!C297</f>
        <v>-5.247327546825041E-2</v>
      </c>
      <c r="D300" s="5">
        <f>('Historical Pricing'!D296-'Historical Pricing'!D297)/'Historical Pricing'!D297</f>
        <v>-5.6231413895647557E-2</v>
      </c>
      <c r="E300" s="5">
        <f>('Historical Pricing'!E296-'Historical Pricing'!E297)/'Historical Pricing'!E297</f>
        <v>-8.4719036697247854E-2</v>
      </c>
      <c r="F300" s="5">
        <f>('Historical Pricing'!F296-'Historical Pricing'!F297)/'Historical Pricing'!F297</f>
        <v>-5.0935098511767411E-2</v>
      </c>
      <c r="G300" s="5"/>
      <c r="H300" s="5">
        <f t="shared" si="38"/>
        <v>-5.3248997754234376E-2</v>
      </c>
      <c r="I300" s="5">
        <v>-5.1080013346034521E-2</v>
      </c>
      <c r="J300">
        <f t="shared" si="39"/>
        <v>0</v>
      </c>
      <c r="L300" s="45">
        <f t="shared" si="32"/>
        <v>435408.81816969585</v>
      </c>
      <c r="M300" s="45">
        <f t="shared" si="33"/>
        <v>67143.831168831151</v>
      </c>
      <c r="Q300" s="45">
        <f t="shared" si="34"/>
        <v>1632.2778929320361</v>
      </c>
      <c r="R300" s="45">
        <f t="shared" si="35"/>
        <v>2893.0011425201878</v>
      </c>
      <c r="S300" s="37"/>
      <c r="T300" s="56">
        <f t="shared" si="36"/>
        <v>0.94675100224576558</v>
      </c>
      <c r="U300" s="56">
        <f t="shared" si="37"/>
        <v>0.94891998665396549</v>
      </c>
    </row>
    <row r="301" spans="1:21">
      <c r="A301" s="22">
        <v>43458</v>
      </c>
      <c r="B301" s="5">
        <f>('Historical Pricing'!B297-'Historical Pricing'!B298)/'Historical Pricing'!B298</f>
        <v>0.15162772119033321</v>
      </c>
      <c r="C301" s="5">
        <f>('Historical Pricing'!C297-'Historical Pricing'!C298)/'Historical Pricing'!C298</f>
        <v>0.10439092512542344</v>
      </c>
      <c r="D301" s="5">
        <f>('Historical Pricing'!D297-'Historical Pricing'!D298)/'Historical Pricing'!D298</f>
        <v>4.5112073836880692E-2</v>
      </c>
      <c r="E301" s="5">
        <f>('Historical Pricing'!E297-'Historical Pricing'!E298)/'Historical Pricing'!E298</f>
        <v>5.7771038665655833E-2</v>
      </c>
      <c r="F301" s="5">
        <f>('Historical Pricing'!F297-'Historical Pricing'!F298)/'Historical Pricing'!F298</f>
        <v>3.2911511312702924E-2</v>
      </c>
      <c r="G301" s="5"/>
      <c r="H301" s="5">
        <f t="shared" si="38"/>
        <v>7.8362654026199227E-2</v>
      </c>
      <c r="I301" s="5">
        <v>2.6046466628546028E-2</v>
      </c>
      <c r="J301">
        <f t="shared" si="39"/>
        <v>1</v>
      </c>
      <c r="L301" s="45">
        <f t="shared" si="32"/>
        <v>403768.45075637923</v>
      </c>
      <c r="M301" s="45">
        <f t="shared" si="33"/>
        <v>65439.366883116862</v>
      </c>
      <c r="Q301" s="45">
        <f t="shared" si="34"/>
        <v>1724.0836176145031</v>
      </c>
      <c r="R301" s="45">
        <f t="shared" si="35"/>
        <v>3048.7303283824222</v>
      </c>
      <c r="S301" s="37"/>
      <c r="T301" s="56">
        <f t="shared" si="36"/>
        <v>1.0783626540261992</v>
      </c>
      <c r="U301" s="56">
        <f t="shared" si="37"/>
        <v>1.026046466628546</v>
      </c>
    </row>
    <row r="302" spans="1:21">
      <c r="A302" s="22">
        <v>43457</v>
      </c>
      <c r="B302" s="5">
        <f>('Historical Pricing'!B298-'Historical Pricing'!B299)/'Historical Pricing'!B299</f>
        <v>0.10666607726991435</v>
      </c>
      <c r="C302" s="5">
        <f>('Historical Pricing'!C298-'Historical Pricing'!C299)/'Historical Pricing'!C299</f>
        <v>4.2709563743795684E-2</v>
      </c>
      <c r="D302" s="5">
        <f>('Historical Pricing'!D298-'Historical Pricing'!D299)/'Historical Pricing'!D299</f>
        <v>3.7521985538401442E-2</v>
      </c>
      <c r="E302" s="5">
        <f>('Historical Pricing'!E298-'Historical Pricing'!E299)/'Historical Pricing'!E299</f>
        <v>6.0459881009808737E-2</v>
      </c>
      <c r="F302" s="5">
        <f>('Historical Pricing'!F298-'Historical Pricing'!F299)/'Historical Pricing'!F299</f>
        <v>1.1236260008142155E-2</v>
      </c>
      <c r="G302" s="5"/>
      <c r="H302" s="5">
        <f t="shared" si="38"/>
        <v>5.1718753514012478E-2</v>
      </c>
      <c r="I302" s="5">
        <v>2.4423374062252111E-2</v>
      </c>
      <c r="J302">
        <f t="shared" si="39"/>
        <v>1</v>
      </c>
      <c r="L302" s="45">
        <f t="shared" si="32"/>
        <v>383912.95144952426</v>
      </c>
      <c r="M302" s="45">
        <f t="shared" si="33"/>
        <v>63879.220779220763</v>
      </c>
      <c r="Q302" s="45">
        <f t="shared" si="34"/>
        <v>1598.797594832708</v>
      </c>
      <c r="R302" s="45">
        <f t="shared" si="35"/>
        <v>2971.3374857185072</v>
      </c>
      <c r="S302" s="37"/>
      <c r="T302" s="56">
        <f t="shared" si="36"/>
        <v>1.0517187535140124</v>
      </c>
      <c r="U302" s="56">
        <f t="shared" si="37"/>
        <v>1.0244233740622521</v>
      </c>
    </row>
    <row r="303" spans="1:21">
      <c r="A303" s="22">
        <v>43456</v>
      </c>
      <c r="B303" s="5">
        <f>('Historical Pricing'!B299-'Historical Pricing'!B300)/'Historical Pricing'!B300</f>
        <v>-3.7074873366534748E-2</v>
      </c>
      <c r="C303" s="5">
        <f>('Historical Pricing'!C299-'Historical Pricing'!C300)/'Historical Pricing'!C300</f>
        <v>-3.4257116690420468E-2</v>
      </c>
      <c r="D303" s="5">
        <f>('Historical Pricing'!D299-'Historical Pricing'!D300)/'Historical Pricing'!D300</f>
        <v>-4.0142562371037339E-2</v>
      </c>
      <c r="E303" s="5">
        <f>('Historical Pricing'!E299-'Historical Pricing'!E300)/'Historical Pricing'!E300</f>
        <v>-3.7008361721895332E-2</v>
      </c>
      <c r="F303" s="5">
        <f>('Historical Pricing'!F299-'Historical Pricing'!F300)/'Historical Pricing'!F300</f>
        <v>-8.510208886945328E-3</v>
      </c>
      <c r="G303" s="5"/>
      <c r="H303" s="5">
        <f t="shared" si="38"/>
        <v>-3.1398624607366643E-2</v>
      </c>
      <c r="I303" s="5">
        <v>-2.22948848234274E-2</v>
      </c>
      <c r="J303">
        <f t="shared" si="39"/>
        <v>0</v>
      </c>
      <c r="L303" s="45">
        <f t="shared" si="32"/>
        <v>396358.04904148611</v>
      </c>
      <c r="M303" s="45">
        <f t="shared" si="33"/>
        <v>65335.876623376607</v>
      </c>
      <c r="Q303" s="45">
        <f t="shared" si="34"/>
        <v>1520.1759876305246</v>
      </c>
      <c r="R303" s="45">
        <f t="shared" si="35"/>
        <v>2900.4975491099494</v>
      </c>
      <c r="S303" s="37"/>
      <c r="T303" s="56">
        <f t="shared" si="36"/>
        <v>0.96860137539263336</v>
      </c>
      <c r="U303" s="56">
        <f t="shared" si="37"/>
        <v>0.97770511517657255</v>
      </c>
    </row>
    <row r="304" spans="1:21">
      <c r="A304" s="22">
        <v>43455</v>
      </c>
      <c r="B304" s="5">
        <f>('Historical Pricing'!B300-'Historical Pricing'!B301)/'Historical Pricing'!B301</f>
        <v>7.637679831393758E-2</v>
      </c>
      <c r="C304" s="5">
        <f>('Historical Pricing'!C300-'Historical Pricing'!C301)/'Historical Pricing'!C301</f>
        <v>2.8449927312745953E-3</v>
      </c>
      <c r="D304" s="5">
        <f>('Historical Pricing'!D300-'Historical Pricing'!D301)/'Historical Pricing'!D301</f>
        <v>5.4599406528190016E-2</v>
      </c>
      <c r="E304" s="5">
        <f>('Historical Pricing'!E300-'Historical Pricing'!E301)/'Historical Pricing'!E301</f>
        <v>3.0477102281793466E-2</v>
      </c>
      <c r="F304" s="5">
        <f>('Historical Pricing'!F300-'Historical Pricing'!F301)/'Historical Pricing'!F301</f>
        <v>2.7270402698014534E-2</v>
      </c>
      <c r="G304" s="5"/>
      <c r="H304" s="5">
        <f t="shared" si="38"/>
        <v>3.8313740510642041E-2</v>
      </c>
      <c r="I304" s="5">
        <v>1.6310194187015632E-2</v>
      </c>
      <c r="J304">
        <f t="shared" si="39"/>
        <v>1</v>
      </c>
      <c r="L304" s="45">
        <f t="shared" si="32"/>
        <v>381732.4509705106</v>
      </c>
      <c r="M304" s="45">
        <f t="shared" si="33"/>
        <v>64287.337662337639</v>
      </c>
      <c r="Q304" s="45">
        <f t="shared" si="34"/>
        <v>1569.4547068078489</v>
      </c>
      <c r="R304" s="45">
        <f t="shared" si="35"/>
        <v>2966.6384107912972</v>
      </c>
      <c r="S304" s="37"/>
      <c r="T304" s="56">
        <f t="shared" si="36"/>
        <v>1.038313740510642</v>
      </c>
      <c r="U304" s="56">
        <f t="shared" si="37"/>
        <v>1.0163101941870156</v>
      </c>
    </row>
    <row r="305" spans="1:21">
      <c r="A305" s="22">
        <v>43454</v>
      </c>
      <c r="B305" s="5">
        <f>('Historical Pricing'!B301-'Historical Pricing'!B302)/'Historical Pricing'!B302</f>
        <v>3.8196261237691917E-2</v>
      </c>
      <c r="C305" s="5">
        <f>('Historical Pricing'!C301-'Historical Pricing'!C302)/'Historical Pricing'!C302</f>
        <v>-7.4184356419353722E-3</v>
      </c>
      <c r="D305" s="5">
        <f>('Historical Pricing'!D301-'Historical Pricing'!D302)/'Historical Pricing'!D302</f>
        <v>4.5393444318064323E-2</v>
      </c>
      <c r="E305" s="5">
        <f>('Historical Pricing'!E301-'Historical Pricing'!E302)/'Historical Pricing'!E302</f>
        <v>2.3685070238484204E-2</v>
      </c>
      <c r="F305" s="5">
        <f>('Historical Pricing'!F301-'Historical Pricing'!F302)/'Historical Pricing'!F302</f>
        <v>2.9988753327733684E-2</v>
      </c>
      <c r="G305" s="5"/>
      <c r="H305" s="5">
        <f t="shared" si="38"/>
        <v>2.5969018696007755E-2</v>
      </c>
      <c r="I305" s="5">
        <v>3.7143736373100249E-2</v>
      </c>
      <c r="J305">
        <f t="shared" si="39"/>
        <v>0</v>
      </c>
      <c r="L305" s="45">
        <f t="shared" si="32"/>
        <v>372070.154180374</v>
      </c>
      <c r="M305" s="45">
        <f t="shared" si="33"/>
        <v>61984.98376623376</v>
      </c>
      <c r="Q305" s="45">
        <f t="shared" si="34"/>
        <v>1511.541883319383</v>
      </c>
      <c r="R305" s="45">
        <f t="shared" si="35"/>
        <v>2919.0284892934897</v>
      </c>
      <c r="S305" s="37"/>
      <c r="T305" s="56">
        <f t="shared" si="36"/>
        <v>1.0259690186960078</v>
      </c>
      <c r="U305" s="56">
        <f t="shared" si="37"/>
        <v>1.0371437363731002</v>
      </c>
    </row>
    <row r="306" spans="1:21">
      <c r="A306" s="22">
        <v>43453</v>
      </c>
      <c r="B306" s="5">
        <f>('Historical Pricing'!B302-'Historical Pricing'!B303)/'Historical Pricing'!B303</f>
        <v>7.0254034516112659E-2</v>
      </c>
      <c r="C306" s="5">
        <f>('Historical Pricing'!C302-'Historical Pricing'!C303)/'Historical Pricing'!C303</f>
        <v>9.7827680090250502E-2</v>
      </c>
      <c r="D306" s="5">
        <f>('Historical Pricing'!D302-'Historical Pricing'!D303)/'Historical Pricing'!D303</f>
        <v>6.7321487694514889E-2</v>
      </c>
      <c r="E306" s="5">
        <f>('Historical Pricing'!E302-'Historical Pricing'!E303)/'Historical Pricing'!E303</f>
        <v>4.8467203288234256E-2</v>
      </c>
      <c r="F306" s="5">
        <f>('Historical Pricing'!F302-'Historical Pricing'!F303)/'Historical Pricing'!F303</f>
        <v>5.698507283014323E-2</v>
      </c>
      <c r="G306" s="5"/>
      <c r="H306" s="5">
        <f t="shared" si="38"/>
        <v>6.8171095683851116E-2</v>
      </c>
      <c r="I306" s="5">
        <v>6.2325763856816103E-2</v>
      </c>
      <c r="J306">
        <f t="shared" si="39"/>
        <v>1</v>
      </c>
      <c r="L306" s="45">
        <f t="shared" si="32"/>
        <v>348324.49191313487</v>
      </c>
      <c r="M306" s="45">
        <f t="shared" si="33"/>
        <v>58348.376623376615</v>
      </c>
      <c r="Q306" s="45">
        <f t="shared" si="34"/>
        <v>1473.2821905680266</v>
      </c>
      <c r="R306" s="45">
        <f t="shared" si="35"/>
        <v>2814.4878929716679</v>
      </c>
      <c r="S306" s="37"/>
      <c r="T306" s="56">
        <f t="shared" si="36"/>
        <v>1.068171095683851</v>
      </c>
      <c r="U306" s="56">
        <f t="shared" si="37"/>
        <v>1.0623257638568162</v>
      </c>
    </row>
    <row r="307" spans="1:21">
      <c r="A307" s="22">
        <v>43452</v>
      </c>
      <c r="B307" s="5">
        <f>('Historical Pricing'!B303-'Historical Pricing'!B304)/'Historical Pricing'!B304</f>
        <v>7.8160162467753494E-2</v>
      </c>
      <c r="C307" s="5">
        <f>('Historical Pricing'!C303-'Historical Pricing'!C304)/'Historical Pricing'!C304</f>
        <v>8.3423825433920989E-2</v>
      </c>
      <c r="D307" s="5">
        <f>('Historical Pricing'!D303-'Historical Pricing'!D304)/'Historical Pricing'!D304</f>
        <v>7.702365386901229E-2</v>
      </c>
      <c r="E307" s="5">
        <f>('Historical Pricing'!E303-'Historical Pricing'!E304)/'Historical Pricing'!E304</f>
        <v>4.1191155492154109E-2</v>
      </c>
      <c r="F307" s="5">
        <f>('Historical Pricing'!F303-'Historical Pricing'!F304)/'Historical Pricing'!F304</f>
        <v>4.4134051879899945E-2</v>
      </c>
      <c r="G307" s="5"/>
      <c r="H307" s="5">
        <f t="shared" si="38"/>
        <v>6.4786569828548177E-2</v>
      </c>
      <c r="I307" s="5">
        <v>4.9259674443588197E-2</v>
      </c>
      <c r="J307">
        <f t="shared" si="39"/>
        <v>1</v>
      </c>
      <c r="L307" s="45">
        <f t="shared" si="32"/>
        <v>327130.80891809339</v>
      </c>
      <c r="M307" s="45">
        <f t="shared" si="33"/>
        <v>55609.090909090897</v>
      </c>
      <c r="Q307" s="45">
        <f t="shared" si="34"/>
        <v>1379.2567469023495</v>
      </c>
      <c r="R307" s="45">
        <f t="shared" si="35"/>
        <v>2649.3642428039748</v>
      </c>
      <c r="S307" s="37"/>
      <c r="T307" s="56">
        <f t="shared" si="36"/>
        <v>1.0647865698285481</v>
      </c>
      <c r="U307" s="56">
        <f t="shared" si="37"/>
        <v>1.0492596744435883</v>
      </c>
    </row>
    <row r="308" spans="1:21">
      <c r="A308" s="22">
        <v>43451</v>
      </c>
      <c r="B308" s="5">
        <f>('Historical Pricing'!B304-'Historical Pricing'!B305)/'Historical Pricing'!B305</f>
        <v>5.8997907463380642E-2</v>
      </c>
      <c r="C308" s="5">
        <f>('Historical Pricing'!C304-'Historical Pricing'!C305)/'Historical Pricing'!C305</f>
        <v>7.4792391808419456E-2</v>
      </c>
      <c r="D308" s="5">
        <f>('Historical Pricing'!D304-'Historical Pricing'!D305)/'Historical Pricing'!D305</f>
        <v>5.8105898629103321E-2</v>
      </c>
      <c r="E308" s="5">
        <f>('Historical Pricing'!E304-'Historical Pricing'!E305)/'Historical Pricing'!E305</f>
        <v>0.11027519303108281</v>
      </c>
      <c r="F308" s="5">
        <f>('Historical Pricing'!F304-'Historical Pricing'!F305)/'Historical Pricing'!F305</f>
        <v>6.1375934896984195E-2</v>
      </c>
      <c r="G308" s="5"/>
      <c r="H308" s="5">
        <f t="shared" si="38"/>
        <v>7.2709465165794088E-2</v>
      </c>
      <c r="I308" s="5">
        <v>4.7628513801366186E-2</v>
      </c>
      <c r="J308">
        <f t="shared" si="39"/>
        <v>1</v>
      </c>
      <c r="L308" s="45">
        <f t="shared" si="32"/>
        <v>304957.51136821863</v>
      </c>
      <c r="M308" s="45">
        <f t="shared" si="33"/>
        <v>53080.925324675314</v>
      </c>
      <c r="Q308" s="45">
        <f t="shared" si="34"/>
        <v>1295.3363481326003</v>
      </c>
      <c r="R308" s="45">
        <f t="shared" si="35"/>
        <v>2524.9843364169178</v>
      </c>
      <c r="S308" s="37"/>
      <c r="T308" s="56">
        <f t="shared" si="36"/>
        <v>1.072709465165794</v>
      </c>
      <c r="U308" s="56">
        <f t="shared" si="37"/>
        <v>1.0476285138013661</v>
      </c>
    </row>
    <row r="309" spans="1:21">
      <c r="A309" s="22">
        <v>43450</v>
      </c>
      <c r="B309" s="5">
        <f>('Historical Pricing'!B305-'Historical Pricing'!B306)/'Historical Pricing'!B306</f>
        <v>1.4267185473411079E-2</v>
      </c>
      <c r="C309" s="5">
        <f>('Historical Pricing'!C305-'Historical Pricing'!C306)/'Historical Pricing'!C306</f>
        <v>1.0740640709537366E-2</v>
      </c>
      <c r="D309" s="5">
        <f>('Historical Pricing'!D305-'Historical Pricing'!D306)/'Historical Pricing'!D306</f>
        <v>2.6730371900826357E-2</v>
      </c>
      <c r="E309" s="5">
        <f>('Historical Pricing'!E305-'Historical Pricing'!E306)/'Historical Pricing'!E306</f>
        <v>6.4264643910661695E-2</v>
      </c>
      <c r="F309" s="5">
        <f>('Historical Pricing'!F305-'Historical Pricing'!F306)/'Historical Pricing'!F306</f>
        <v>6.9011258406026076E-3</v>
      </c>
      <c r="G309" s="5"/>
      <c r="H309" s="5">
        <f t="shared" si="38"/>
        <v>2.4580793567007826E-2</v>
      </c>
      <c r="I309" s="5">
        <v>1.1271626244069509E-2</v>
      </c>
      <c r="J309">
        <f t="shared" si="39"/>
        <v>1</v>
      </c>
      <c r="L309" s="45">
        <f t="shared" si="32"/>
        <v>297641.2531670928</v>
      </c>
      <c r="M309" s="45">
        <f t="shared" si="33"/>
        <v>52489.28571428571</v>
      </c>
      <c r="Q309" s="45">
        <f t="shared" si="34"/>
        <v>1207.5369801387908</v>
      </c>
      <c r="R309" s="45">
        <f t="shared" si="35"/>
        <v>2410.1905428813702</v>
      </c>
      <c r="S309" s="37"/>
      <c r="T309" s="56">
        <f t="shared" si="36"/>
        <v>1.0245807935670079</v>
      </c>
      <c r="U309" s="56">
        <f t="shared" si="37"/>
        <v>1.0112716262440695</v>
      </c>
    </row>
    <row r="310" spans="1:21">
      <c r="A310" s="22">
        <v>43449</v>
      </c>
      <c r="B310" s="5">
        <f>('Historical Pricing'!B306-'Historical Pricing'!B307)/'Historical Pricing'!B307</f>
        <v>-2.3882143062668917E-2</v>
      </c>
      <c r="C310" s="5">
        <f>('Historical Pricing'!C306-'Historical Pricing'!C307)/'Historical Pricing'!C307</f>
        <v>-1.9422070799060772E-2</v>
      </c>
      <c r="D310" s="5">
        <f>('Historical Pricing'!D306-'Historical Pricing'!D307)/'Historical Pricing'!D307</f>
        <v>-4.8765507922859587E-2</v>
      </c>
      <c r="E310" s="5">
        <f>('Historical Pricing'!E306-'Historical Pricing'!E307)/'Historical Pricing'!E307</f>
        <v>1.9111015675327477E-2</v>
      </c>
      <c r="F310" s="5">
        <f>('Historical Pricing'!F306-'Historical Pricing'!F307)/'Historical Pricing'!F307</f>
        <v>-6.3673738906226643E-2</v>
      </c>
      <c r="G310" s="5"/>
      <c r="H310" s="5">
        <f t="shared" si="38"/>
        <v>-2.7326489003097691E-2</v>
      </c>
      <c r="I310" s="5">
        <v>-1.0621012530408052E-2</v>
      </c>
      <c r="J310">
        <f t="shared" si="39"/>
        <v>0</v>
      </c>
      <c r="L310" s="45">
        <f t="shared" si="32"/>
        <v>306003.2475460727</v>
      </c>
      <c r="M310" s="45">
        <f t="shared" si="33"/>
        <v>53052.759740259738</v>
      </c>
      <c r="Q310" s="45">
        <f t="shared" si="34"/>
        <v>1178.5668711735591</v>
      </c>
      <c r="R310" s="45">
        <f t="shared" si="35"/>
        <v>2383.3265764935768</v>
      </c>
      <c r="S310" s="37"/>
      <c r="T310" s="56">
        <f t="shared" si="36"/>
        <v>0.97267351099690236</v>
      </c>
      <c r="U310" s="56">
        <f t="shared" si="37"/>
        <v>0.98937898746959196</v>
      </c>
    </row>
    <row r="311" spans="1:21">
      <c r="A311" s="22">
        <v>43448</v>
      </c>
      <c r="B311" s="5">
        <f>('Historical Pricing'!B307-'Historical Pricing'!B308)/'Historical Pricing'!B308</f>
        <v>-4.4011663090719043E-2</v>
      </c>
      <c r="C311" s="5">
        <f>('Historical Pricing'!C307-'Historical Pricing'!C308)/'Historical Pricing'!C308</f>
        <v>-3.409042147617336E-2</v>
      </c>
      <c r="D311" s="5">
        <f>('Historical Pricing'!D307-'Historical Pricing'!D308)/'Historical Pricing'!D308</f>
        <v>-3.9183288091585118E-2</v>
      </c>
      <c r="E311" s="5">
        <f>('Historical Pricing'!E307-'Historical Pricing'!E308)/'Historical Pricing'!E308</f>
        <v>-3.5218562253987902E-2</v>
      </c>
      <c r="F311" s="5">
        <f>('Historical Pricing'!F307-'Historical Pricing'!F308)/'Historical Pricing'!F308</f>
        <v>-6.3164638996082337E-2</v>
      </c>
      <c r="G311" s="5"/>
      <c r="H311" s="5">
        <f t="shared" si="38"/>
        <v>-4.3133714781709555E-2</v>
      </c>
      <c r="I311" s="5">
        <v>-3.7091164091239158E-2</v>
      </c>
      <c r="J311">
        <f t="shared" si="39"/>
        <v>0</v>
      </c>
      <c r="L311" s="45">
        <f t="shared" si="32"/>
        <v>319797.29275994294</v>
      </c>
      <c r="M311" s="45">
        <f t="shared" si="33"/>
        <v>55096.347402597399</v>
      </c>
      <c r="Q311" s="45">
        <f t="shared" si="34"/>
        <v>1211.6777704428639</v>
      </c>
      <c r="R311" s="45">
        <f t="shared" si="35"/>
        <v>2408.9116573913766</v>
      </c>
      <c r="S311" s="37"/>
      <c r="T311" s="56">
        <f t="shared" si="36"/>
        <v>0.95686628521829042</v>
      </c>
      <c r="U311" s="56">
        <f t="shared" si="37"/>
        <v>0.96290883590876086</v>
      </c>
    </row>
    <row r="312" spans="1:21">
      <c r="A312" s="22">
        <v>43447</v>
      </c>
      <c r="B312" s="5">
        <f>('Historical Pricing'!B308-'Historical Pricing'!B309)/'Historical Pricing'!B309</f>
        <v>5.0870887475807994E-3</v>
      </c>
      <c r="C312" s="5">
        <f>('Historical Pricing'!C308-'Historical Pricing'!C309)/'Historical Pricing'!C309</f>
        <v>-9.6482467911366103E-3</v>
      </c>
      <c r="D312" s="5">
        <f>('Historical Pricing'!D308-'Historical Pricing'!D309)/'Historical Pricing'!D309</f>
        <v>-3.110348770726112E-2</v>
      </c>
      <c r="E312" s="5">
        <f>('Historical Pricing'!E308-'Historical Pricing'!E309)/'Historical Pricing'!E309</f>
        <v>-1.409313725490206E-2</v>
      </c>
      <c r="F312" s="5">
        <f>('Historical Pricing'!F308-'Historical Pricing'!F309)/'Historical Pricing'!F309</f>
        <v>-3.2745663710510117E-2</v>
      </c>
      <c r="G312" s="5"/>
      <c r="H312" s="5">
        <f t="shared" si="38"/>
        <v>-1.6500689343245823E-2</v>
      </c>
      <c r="I312" s="5">
        <v>-2.3006141591977808E-2</v>
      </c>
      <c r="J312">
        <f t="shared" si="39"/>
        <v>1</v>
      </c>
      <c r="L312" s="45">
        <f t="shared" si="32"/>
        <v>325162.70148312656</v>
      </c>
      <c r="M312" s="45">
        <f t="shared" si="33"/>
        <v>56393.749999999993</v>
      </c>
      <c r="Q312" s="45">
        <f t="shared" si="34"/>
        <v>1266.2979030204237</v>
      </c>
      <c r="R312" s="45">
        <f t="shared" si="35"/>
        <v>2501.7027236206914</v>
      </c>
      <c r="S312" s="37"/>
      <c r="T312" s="56">
        <f t="shared" si="36"/>
        <v>0.98349931065675422</v>
      </c>
      <c r="U312" s="56">
        <f t="shared" si="37"/>
        <v>0.97699385840802222</v>
      </c>
    </row>
    <row r="313" spans="1:21">
      <c r="A313" s="22">
        <v>43446</v>
      </c>
      <c r="B313" s="5">
        <f>('Historical Pricing'!B309-'Historical Pricing'!B310)/'Historical Pricing'!B310</f>
        <v>-1.903883705793024E-2</v>
      </c>
      <c r="C313" s="5">
        <f>('Historical Pricing'!C309-'Historical Pricing'!C310)/'Historical Pricing'!C310</f>
        <v>5.5601392417960645E-3</v>
      </c>
      <c r="D313" s="5">
        <f>('Historical Pricing'!D309-'Historical Pricing'!D310)/'Historical Pricing'!D310</f>
        <v>3.2121142594927947E-3</v>
      </c>
      <c r="E313" s="5">
        <f>('Historical Pricing'!E309-'Historical Pricing'!E310)/'Historical Pricing'!E310</f>
        <v>1.0317787866281469E-2</v>
      </c>
      <c r="F313" s="5">
        <f>('Historical Pricing'!F309-'Historical Pricing'!F310)/'Historical Pricing'!F310</f>
        <v>-8.7625153573497785E-3</v>
      </c>
      <c r="G313" s="5"/>
      <c r="H313" s="5">
        <f t="shared" si="38"/>
        <v>-1.7422622095419381E-3</v>
      </c>
      <c r="I313" s="5">
        <v>6.1227179190868264E-3</v>
      </c>
      <c r="J313">
        <f t="shared" si="39"/>
        <v>0</v>
      </c>
      <c r="L313" s="45">
        <f t="shared" si="32"/>
        <v>325730.20891662821</v>
      </c>
      <c r="M313" s="45">
        <f t="shared" si="33"/>
        <v>56050.568181818177</v>
      </c>
      <c r="Q313" s="45">
        <f t="shared" si="34"/>
        <v>1287.5432542752108</v>
      </c>
      <c r="R313" s="45">
        <f t="shared" si="35"/>
        <v>2560.6125382375785</v>
      </c>
      <c r="S313" s="37"/>
      <c r="T313" s="56">
        <f t="shared" si="36"/>
        <v>0.99825773779045801</v>
      </c>
      <c r="U313" s="56">
        <f t="shared" si="37"/>
        <v>1.0061227179190868</v>
      </c>
    </row>
    <row r="314" spans="1:21">
      <c r="A314" s="22">
        <v>43445</v>
      </c>
      <c r="B314" s="5">
        <f>('Historical Pricing'!B310-'Historical Pricing'!B311)/'Historical Pricing'!B311</f>
        <v>-3.6026143790849605E-2</v>
      </c>
      <c r="C314" s="5">
        <f>('Historical Pricing'!C310-'Historical Pricing'!C311)/'Historical Pricing'!C311</f>
        <v>-1.3573061396540159E-2</v>
      </c>
      <c r="D314" s="5">
        <f>('Historical Pricing'!D310-'Historical Pricing'!D311)/'Historical Pricing'!D311</f>
        <v>-5.5579631635969615E-2</v>
      </c>
      <c r="E314" s="5">
        <f>('Historical Pricing'!E310-'Historical Pricing'!E311)/'Historical Pricing'!E311</f>
        <v>-4.2859964447955652E-2</v>
      </c>
      <c r="F314" s="5">
        <f>('Historical Pricing'!F310-'Historical Pricing'!F311)/'Historical Pricing'!F311</f>
        <v>-3.3948827786607245E-2</v>
      </c>
      <c r="G314" s="5"/>
      <c r="H314" s="5">
        <f t="shared" si="38"/>
        <v>-3.6397525811584452E-2</v>
      </c>
      <c r="I314" s="5">
        <v>-2.979148489561587E-2</v>
      </c>
      <c r="J314">
        <f t="shared" si="39"/>
        <v>0</v>
      </c>
      <c r="L314" s="45">
        <f t="shared" si="32"/>
        <v>338033.80298599921</v>
      </c>
      <c r="M314" s="45">
        <f t="shared" si="33"/>
        <v>57771.672077922063</v>
      </c>
      <c r="Q314" s="45">
        <f t="shared" si="34"/>
        <v>1289.7904073601842</v>
      </c>
      <c r="R314" s="45">
        <f t="shared" si="35"/>
        <v>2545.0300372240526</v>
      </c>
      <c r="S314" s="37"/>
      <c r="T314" s="56">
        <f t="shared" si="36"/>
        <v>0.96360247418841549</v>
      </c>
      <c r="U314" s="56">
        <f t="shared" si="37"/>
        <v>0.97020851510438411</v>
      </c>
    </row>
    <row r="315" spans="1:21">
      <c r="A315" s="22">
        <v>43444</v>
      </c>
      <c r="B315" s="5">
        <f>('Historical Pricing'!B311-'Historical Pricing'!B312)/'Historical Pricing'!B312</f>
        <v>1.6235466638734801E-3</v>
      </c>
      <c r="C315" s="5">
        <f>('Historical Pricing'!C311-'Historical Pricing'!C312)/'Historical Pricing'!C312</f>
        <v>-1.280389238328453E-2</v>
      </c>
      <c r="D315" s="5">
        <f>('Historical Pricing'!D311-'Historical Pricing'!D312)/'Historical Pricing'!D312</f>
        <v>-2.2763366860772957E-2</v>
      </c>
      <c r="E315" s="5">
        <f>('Historical Pricing'!E311-'Historical Pricing'!E312)/'Historical Pricing'!E312</f>
        <v>-2.0885708760394611E-2</v>
      </c>
      <c r="F315" s="5">
        <f>('Historical Pricing'!F311-'Historical Pricing'!F312)/'Historical Pricing'!F312</f>
        <v>-3.3583281780049526E-3</v>
      </c>
      <c r="G315" s="5"/>
      <c r="H315" s="5">
        <f t="shared" si="38"/>
        <v>-1.1637549903716713E-2</v>
      </c>
      <c r="I315" s="5">
        <v>-5.1618584367662266E-3</v>
      </c>
      <c r="J315">
        <f t="shared" si="39"/>
        <v>0</v>
      </c>
      <c r="L315" s="45">
        <f t="shared" si="32"/>
        <v>342014.0080727156</v>
      </c>
      <c r="M315" s="45">
        <f t="shared" si="33"/>
        <v>58071.428571428558</v>
      </c>
      <c r="Q315" s="45">
        <f t="shared" si="34"/>
        <v>1338.5088165599586</v>
      </c>
      <c r="R315" s="45">
        <f t="shared" si="35"/>
        <v>2623.1784174252834</v>
      </c>
      <c r="S315" s="37"/>
      <c r="T315" s="56">
        <f t="shared" si="36"/>
        <v>0.98836245009628332</v>
      </c>
      <c r="U315" s="56">
        <f t="shared" si="37"/>
        <v>0.9948381415632338</v>
      </c>
    </row>
    <row r="316" spans="1:21">
      <c r="A316" s="22">
        <v>43443</v>
      </c>
      <c r="B316" s="5">
        <f>('Historical Pricing'!B312-'Historical Pricing'!B313)/'Historical Pricing'!B313</f>
        <v>2.4675801963563756E-3</v>
      </c>
      <c r="C316" s="5">
        <f>('Historical Pricing'!C312-'Historical Pricing'!C313)/'Historical Pricing'!C313</f>
        <v>1.5262821794003066E-2</v>
      </c>
      <c r="D316" s="5">
        <f>('Historical Pricing'!D312-'Historical Pricing'!D313)/'Historical Pricing'!D313</f>
        <v>1.6684607104413315E-2</v>
      </c>
      <c r="E316" s="5">
        <f>('Historical Pricing'!E312-'Historical Pricing'!E313)/'Historical Pricing'!E313</f>
        <v>2.8849980103462056E-2</v>
      </c>
      <c r="F316" s="5">
        <f>('Historical Pricing'!F312-'Historical Pricing'!F313)/'Historical Pricing'!F313</f>
        <v>1.8783114589465418E-2</v>
      </c>
      <c r="G316" s="5"/>
      <c r="H316" s="5">
        <f t="shared" si="38"/>
        <v>1.6409620757540044E-2</v>
      </c>
      <c r="I316" s="5">
        <v>4.3418909123789921E-2</v>
      </c>
      <c r="J316">
        <f t="shared" si="39"/>
        <v>0</v>
      </c>
      <c r="L316" s="45">
        <f t="shared" si="32"/>
        <v>336492.29708964116</v>
      </c>
      <c r="M316" s="45">
        <f t="shared" si="33"/>
        <v>55654.951298701286</v>
      </c>
      <c r="Q316" s="45">
        <f t="shared" si="34"/>
        <v>1354.2691918633343</v>
      </c>
      <c r="R316" s="45">
        <f t="shared" si="35"/>
        <v>2636.7891497438623</v>
      </c>
      <c r="S316" s="37"/>
      <c r="T316" s="56">
        <f t="shared" si="36"/>
        <v>1.0164096207575399</v>
      </c>
      <c r="U316" s="56">
        <f t="shared" si="37"/>
        <v>1.04341890912379</v>
      </c>
    </row>
    <row r="317" spans="1:21">
      <c r="A317" s="22">
        <v>43442</v>
      </c>
      <c r="B317" s="5">
        <f>('Historical Pricing'!B313-'Historical Pricing'!B314)/'Historical Pricing'!B314</f>
        <v>1.4541387024608447E-2</v>
      </c>
      <c r="C317" s="5">
        <f>('Historical Pricing'!C313-'Historical Pricing'!C314)/'Historical Pricing'!C314</f>
        <v>2.1591607045035759E-2</v>
      </c>
      <c r="D317" s="5">
        <f>('Historical Pricing'!D313-'Historical Pricing'!D314)/'Historical Pricing'!D314</f>
        <v>3.7177626437423388E-2</v>
      </c>
      <c r="E317" s="5">
        <f>('Historical Pricing'!E313-'Historical Pricing'!E314)/'Historical Pricing'!E314</f>
        <v>7.012622720897645E-3</v>
      </c>
      <c r="F317" s="5">
        <f>('Historical Pricing'!F313-'Historical Pricing'!F314)/'Historical Pricing'!F314</f>
        <v>4.7459791211741043E-2</v>
      </c>
      <c r="G317" s="5"/>
      <c r="H317" s="5">
        <f t="shared" si="38"/>
        <v>2.5556606887941258E-2</v>
      </c>
      <c r="I317" s="5">
        <v>9.4025750719142868E-3</v>
      </c>
      <c r="J317">
        <f t="shared" si="39"/>
        <v>1</v>
      </c>
      <c r="L317" s="45">
        <f t="shared" si="32"/>
        <v>328106.9955862597</v>
      </c>
      <c r="M317" s="45">
        <f t="shared" si="33"/>
        <v>55136.525974025957</v>
      </c>
      <c r="Q317" s="45">
        <f t="shared" si="34"/>
        <v>1332.404932229965</v>
      </c>
      <c r="R317" s="45">
        <f t="shared" si="35"/>
        <v>2527.0666715807397</v>
      </c>
      <c r="S317" s="37"/>
      <c r="T317" s="56">
        <f t="shared" si="36"/>
        <v>1.0255566068879411</v>
      </c>
      <c r="U317" s="56">
        <f t="shared" si="37"/>
        <v>1.0094025750719142</v>
      </c>
    </row>
    <row r="318" spans="1:21">
      <c r="A318" s="22">
        <v>43441</v>
      </c>
      <c r="B318" s="5">
        <f>('Historical Pricing'!B314-'Historical Pricing'!B315)/'Historical Pricing'!B315</f>
        <v>-9.1067538126361661E-2</v>
      </c>
      <c r="C318" s="5">
        <f>('Historical Pricing'!C314-'Historical Pricing'!C315)/'Historical Pricing'!C315</f>
        <v>-7.726830613229578E-2</v>
      </c>
      <c r="D318" s="5">
        <f>('Historical Pricing'!D314-'Historical Pricing'!D315)/'Historical Pricing'!D315</f>
        <v>-0.10501598721023186</v>
      </c>
      <c r="E318" s="5">
        <f>('Historical Pricing'!E314-'Historical Pricing'!E315)/'Historical Pricing'!E315</f>
        <v>-0.12942612942612947</v>
      </c>
      <c r="F318" s="5">
        <f>('Historical Pricing'!F314-'Historical Pricing'!F315)/'Historical Pricing'!F315</f>
        <v>-6.4665847882583713E-2</v>
      </c>
      <c r="G318" s="5"/>
      <c r="H318" s="5">
        <f t="shared" si="38"/>
        <v>-9.3488761755520497E-2</v>
      </c>
      <c r="I318" s="5">
        <v>-8.1563587148309843E-2</v>
      </c>
      <c r="J318">
        <f t="shared" si="39"/>
        <v>0</v>
      </c>
      <c r="L318" s="45">
        <f t="shared" si="32"/>
        <v>361944.7633342761</v>
      </c>
      <c r="M318" s="45">
        <f t="shared" si="33"/>
        <v>60033.035714285696</v>
      </c>
      <c r="Q318" s="45">
        <f t="shared" si="34"/>
        <v>1299.2017439906679</v>
      </c>
      <c r="R318" s="45">
        <f t="shared" si="35"/>
        <v>2503.5270703571373</v>
      </c>
      <c r="S318" s="37"/>
      <c r="T318" s="56">
        <f t="shared" si="36"/>
        <v>0.90651123824447954</v>
      </c>
      <c r="U318" s="56">
        <f t="shared" si="37"/>
        <v>0.9184364128516902</v>
      </c>
    </row>
    <row r="319" spans="1:21">
      <c r="A319" s="22">
        <v>43440</v>
      </c>
      <c r="B319" s="5">
        <f>('Historical Pricing'!B315-'Historical Pricing'!B316)/'Historical Pricing'!B316</f>
        <v>-6.5130804743369186E-2</v>
      </c>
      <c r="C319" s="5">
        <f>('Historical Pricing'!C315-'Historical Pricing'!C316)/'Historical Pricing'!C316</f>
        <v>-5.5955381454151701E-2</v>
      </c>
      <c r="D319" s="5">
        <f>('Historical Pricing'!D315-'Historical Pricing'!D316)/'Historical Pricing'!D316</f>
        <v>-8.0062505745013279E-2</v>
      </c>
      <c r="E319" s="5">
        <f>('Historical Pricing'!E315-'Historical Pricing'!E316)/'Historical Pricing'!E316</f>
        <v>-5.505192022416356E-2</v>
      </c>
      <c r="F319" s="5">
        <f>('Historical Pricing'!F315-'Historical Pricing'!F316)/'Historical Pricing'!F316</f>
        <v>-3.7608076692004194E-2</v>
      </c>
      <c r="G319" s="5"/>
      <c r="H319" s="5">
        <f t="shared" si="38"/>
        <v>-5.8761737771740381E-2</v>
      </c>
      <c r="I319" s="5">
        <v>-4.2397711927059267E-2</v>
      </c>
      <c r="J319">
        <f t="shared" si="39"/>
        <v>0</v>
      </c>
      <c r="L319" s="45">
        <f t="shared" si="32"/>
        <v>384541.06453069468</v>
      </c>
      <c r="M319" s="45">
        <f t="shared" si="33"/>
        <v>62690.990259740247</v>
      </c>
      <c r="Q319" s="45">
        <f t="shared" si="34"/>
        <v>1433.1887892605282</v>
      </c>
      <c r="R319" s="45">
        <f t="shared" si="35"/>
        <v>2725.8578115210344</v>
      </c>
      <c r="S319" s="37"/>
      <c r="T319" s="56">
        <f t="shared" si="36"/>
        <v>0.94123826222825957</v>
      </c>
      <c r="U319" s="56">
        <f t="shared" si="37"/>
        <v>0.95760228807294068</v>
      </c>
    </row>
    <row r="320" spans="1:21">
      <c r="A320" s="22">
        <v>43439</v>
      </c>
      <c r="B320" s="5">
        <f>('Historical Pricing'!B316-'Historical Pricing'!B317)/'Historical Pricing'!B317</f>
        <v>-4.5057222672794453E-3</v>
      </c>
      <c r="C320" s="5">
        <f>('Historical Pricing'!C316-'Historical Pricing'!C317)/'Historical Pricing'!C317</f>
        <v>-1.7626026515748749E-2</v>
      </c>
      <c r="D320" s="5">
        <f>('Historical Pricing'!D316-'Historical Pricing'!D317)/'Historical Pricing'!D317</f>
        <v>-3.4865152590489772E-2</v>
      </c>
      <c r="E320" s="5">
        <f>('Historical Pricing'!E316-'Historical Pricing'!E317)/'Historical Pricing'!E317</f>
        <v>-2.9900863447393629E-2</v>
      </c>
      <c r="F320" s="5">
        <f>('Historical Pricing'!F316-'Historical Pricing'!F317)/'Historical Pricing'!F317</f>
        <v>-1.3210295008441678E-2</v>
      </c>
      <c r="G320" s="5"/>
      <c r="H320" s="5">
        <f t="shared" si="38"/>
        <v>-2.0021611965870656E-2</v>
      </c>
      <c r="I320" s="5">
        <v>-2.3373940048404398E-2</v>
      </c>
      <c r="J320">
        <f t="shared" si="39"/>
        <v>1</v>
      </c>
      <c r="L320" s="45">
        <f t="shared" si="32"/>
        <v>392397.49491016573</v>
      </c>
      <c r="M320" s="45">
        <f t="shared" si="33"/>
        <v>64191.396103896099</v>
      </c>
      <c r="Q320" s="45">
        <f t="shared" si="34"/>
        <v>1522.6631202471938</v>
      </c>
      <c r="R320" s="45">
        <f t="shared" si="35"/>
        <v>2846.5447978476482</v>
      </c>
      <c r="S320" s="37"/>
      <c r="T320" s="56">
        <f t="shared" si="36"/>
        <v>0.97997838803412929</v>
      </c>
      <c r="U320" s="56">
        <f t="shared" si="37"/>
        <v>0.97662605995159557</v>
      </c>
    </row>
    <row r="321" spans="1:21">
      <c r="A321" s="22">
        <v>43438</v>
      </c>
      <c r="B321" s="5">
        <f>('Historical Pricing'!B317-'Historical Pricing'!B318)/'Historical Pricing'!B318</f>
        <v>-4.7467811158798293E-2</v>
      </c>
      <c r="C321" s="5">
        <f>('Historical Pricing'!C317-'Historical Pricing'!C318)/'Historical Pricing'!C318</f>
        <v>-1.6230349663835852E-2</v>
      </c>
      <c r="D321" s="5">
        <f>('Historical Pricing'!D317-'Historical Pricing'!D318)/'Historical Pricing'!D318</f>
        <v>-3.1835868411743849E-3</v>
      </c>
      <c r="E321" s="5">
        <f>('Historical Pricing'!E317-'Historical Pricing'!E318)/'Historical Pricing'!E318</f>
        <v>-2.7371695178849114E-2</v>
      </c>
      <c r="F321" s="5">
        <f>('Historical Pricing'!F317-'Historical Pricing'!F318)/'Historical Pricing'!F318</f>
        <v>3.1884404902019416E-2</v>
      </c>
      <c r="G321" s="5"/>
      <c r="H321" s="5">
        <f t="shared" si="38"/>
        <v>-1.2473807588127647E-2</v>
      </c>
      <c r="I321" s="5">
        <v>-1.1011163731815233E-2</v>
      </c>
      <c r="J321">
        <f t="shared" si="39"/>
        <v>0</v>
      </c>
      <c r="L321" s="45">
        <f t="shared" si="32"/>
        <v>397354.01240527967</v>
      </c>
      <c r="M321" s="45">
        <f t="shared" si="33"/>
        <v>64906.087662337646</v>
      </c>
      <c r="Q321" s="45">
        <f t="shared" si="34"/>
        <v>1553.77214318135</v>
      </c>
      <c r="R321" s="45">
        <f t="shared" si="35"/>
        <v>2914.672170419793</v>
      </c>
      <c r="S321" s="37"/>
      <c r="T321" s="56">
        <f t="shared" si="36"/>
        <v>0.98752619241187234</v>
      </c>
      <c r="U321" s="56">
        <f t="shared" si="37"/>
        <v>0.98898883626818479</v>
      </c>
    </row>
    <row r="322" spans="1:21">
      <c r="A322" s="22">
        <v>43437</v>
      </c>
      <c r="B322" s="5">
        <f>('Historical Pricing'!B318-'Historical Pricing'!B319)/'Historical Pricing'!B319</f>
        <v>-2.4410668676464367E-2</v>
      </c>
      <c r="C322" s="5">
        <f>('Historical Pricing'!C318-'Historical Pricing'!C319)/'Historical Pricing'!C319</f>
        <v>-3.8368605232461245E-2</v>
      </c>
      <c r="D322" s="5">
        <f>('Historical Pricing'!D318-'Historical Pricing'!D319)/'Historical Pricing'!D319</f>
        <v>-5.8686423041704801E-2</v>
      </c>
      <c r="E322" s="5">
        <f>('Historical Pricing'!E318-'Historical Pricing'!E319)/'Historical Pricing'!E319</f>
        <v>-6.2272130669388893E-2</v>
      </c>
      <c r="F322" s="5">
        <f>('Historical Pricing'!F318-'Historical Pricing'!F319)/'Historical Pricing'!F319</f>
        <v>-3.9790829975928942E-2</v>
      </c>
      <c r="G322" s="5"/>
      <c r="H322" s="5">
        <f t="shared" si="38"/>
        <v>-4.4705731519189655E-2</v>
      </c>
      <c r="I322" s="5">
        <v>-4.9458543833581052E-2</v>
      </c>
      <c r="J322">
        <f t="shared" si="39"/>
        <v>1</v>
      </c>
      <c r="L322" s="45">
        <f t="shared" si="32"/>
        <v>415949.33154700656</v>
      </c>
      <c r="M322" s="45">
        <f t="shared" si="33"/>
        <v>68283.279220779208</v>
      </c>
      <c r="Q322" s="45">
        <f t="shared" si="34"/>
        <v>1573.3984122350353</v>
      </c>
      <c r="R322" s="45">
        <f t="shared" si="35"/>
        <v>2947.1234290347634</v>
      </c>
      <c r="S322" s="37"/>
      <c r="T322" s="56">
        <f t="shared" si="36"/>
        <v>0.95529426848081034</v>
      </c>
      <c r="U322" s="56">
        <f t="shared" si="37"/>
        <v>0.95054145616641894</v>
      </c>
    </row>
    <row r="323" spans="1:21">
      <c r="A323" s="22">
        <v>43436</v>
      </c>
      <c r="B323" s="5">
        <f>('Historical Pricing'!B319-'Historical Pricing'!B320)/'Historical Pricing'!B320</f>
        <v>1.9595286885245793E-2</v>
      </c>
      <c r="C323" s="5">
        <f>('Historical Pricing'!C319-'Historical Pricing'!C320)/'Historical Pricing'!C320</f>
        <v>1.3600966574449827E-2</v>
      </c>
      <c r="D323" s="5">
        <f>('Historical Pricing'!D319-'Historical Pricing'!D320)/'Historical Pricing'!D320</f>
        <v>1.5640852215082806E-2</v>
      </c>
      <c r="E323" s="5">
        <f>('Historical Pricing'!E319-'Historical Pricing'!E320)/'Historical Pricing'!E320</f>
        <v>2.8652865286528603E-2</v>
      </c>
      <c r="F323" s="5">
        <f>('Historical Pricing'!F319-'Historical Pricing'!F320)/'Historical Pricing'!F320</f>
        <v>1.125416462202016E-2</v>
      </c>
      <c r="G323" s="5"/>
      <c r="H323" s="5">
        <f t="shared" si="38"/>
        <v>1.7748827116665436E-2</v>
      </c>
      <c r="I323" s="5">
        <v>1.6114089833544488E-2</v>
      </c>
      <c r="J323">
        <f t="shared" si="39"/>
        <v>1</v>
      </c>
      <c r="L323" s="45">
        <f t="shared" si="32"/>
        <v>408695.46637102234</v>
      </c>
      <c r="M323" s="45">
        <f t="shared" si="33"/>
        <v>67200.40584415583</v>
      </c>
      <c r="Q323" s="45">
        <f t="shared" si="34"/>
        <v>1647.0300975815403</v>
      </c>
      <c r="R323" s="45">
        <f t="shared" si="35"/>
        <v>3100.468064718249</v>
      </c>
      <c r="S323" s="37"/>
      <c r="T323" s="56">
        <f t="shared" si="36"/>
        <v>1.0177488271166655</v>
      </c>
      <c r="U323" s="56">
        <f t="shared" si="37"/>
        <v>1.0161140898335446</v>
      </c>
    </row>
    <row r="324" spans="1:21">
      <c r="A324" s="22">
        <v>43435</v>
      </c>
      <c r="B324" s="5">
        <f>('Historical Pricing'!B320-'Historical Pricing'!B321)/'Historical Pricing'!B321</f>
        <v>-1.2270714737507892E-2</v>
      </c>
      <c r="C324" s="5">
        <f>('Historical Pricing'!C320-'Historical Pricing'!C321)/'Historical Pricing'!C321</f>
        <v>-2.8320185161037994E-3</v>
      </c>
      <c r="D324" s="5">
        <f>('Historical Pricing'!D320-'Historical Pricing'!D321)/'Historical Pricing'!D321</f>
        <v>-1.6880486158001591E-3</v>
      </c>
      <c r="E324" s="5">
        <f>('Historical Pricing'!E320-'Historical Pricing'!E321)/'Historical Pricing'!E321</f>
        <v>1.4920828258221523E-2</v>
      </c>
      <c r="F324" s="5">
        <f>('Historical Pricing'!F320-'Historical Pricing'!F321)/'Historical Pricing'!F321</f>
        <v>1.8887536594191061E-2</v>
      </c>
      <c r="G324" s="5"/>
      <c r="H324" s="5">
        <f t="shared" si="38"/>
        <v>3.403516596600147E-3</v>
      </c>
      <c r="I324" s="5">
        <v>1.6078298531298693E-3</v>
      </c>
      <c r="J324">
        <f t="shared" si="39"/>
        <v>1</v>
      </c>
      <c r="L324" s="45">
        <f t="shared" si="32"/>
        <v>407309.1828073897</v>
      </c>
      <c r="M324" s="45">
        <f t="shared" si="33"/>
        <v>67092.532467532437</v>
      </c>
      <c r="Q324" s="45">
        <f t="shared" si="34"/>
        <v>1618.3070456073733</v>
      </c>
      <c r="R324" s="45">
        <f t="shared" si="35"/>
        <v>3051.2991560092964</v>
      </c>
      <c r="S324" s="37"/>
      <c r="T324" s="56">
        <f t="shared" si="36"/>
        <v>1.0034035165966002</v>
      </c>
      <c r="U324" s="56">
        <f t="shared" si="37"/>
        <v>1.0016078298531299</v>
      </c>
    </row>
    <row r="325" spans="1:21">
      <c r="A325" s="22">
        <v>43434</v>
      </c>
      <c r="B325" s="5">
        <f>('Historical Pricing'!B321-'Historical Pricing'!B322)/'Historical Pricing'!B322</f>
        <v>-3.5779630006098732E-2</v>
      </c>
      <c r="C325" s="5">
        <f>('Historical Pricing'!C321-'Historical Pricing'!C322)/'Historical Pricing'!C322</f>
        <v>-3.9190660016130426E-2</v>
      </c>
      <c r="D325" s="5">
        <f>('Historical Pricing'!D321-'Historical Pricing'!D322)/'Historical Pricing'!D322</f>
        <v>-4.5824273173874511E-2</v>
      </c>
      <c r="E325" s="5">
        <f>('Historical Pricing'!E321-'Historical Pricing'!E322)/'Historical Pricing'!E322</f>
        <v>-4.4793484584060274E-2</v>
      </c>
      <c r="F325" s="5">
        <f>('Historical Pricing'!F321-'Historical Pricing'!F322)/'Historical Pricing'!F322</f>
        <v>-5.5124228428636179E-2</v>
      </c>
      <c r="G325" s="5"/>
      <c r="H325" s="5">
        <f t="shared" si="38"/>
        <v>-4.4142455241760033E-2</v>
      </c>
      <c r="I325" s="5">
        <v>-3.423264269832553E-2</v>
      </c>
      <c r="J325">
        <f t="shared" si="39"/>
        <v>0</v>
      </c>
      <c r="L325" s="45">
        <f t="shared" si="32"/>
        <v>426119.12731243682</v>
      </c>
      <c r="M325" s="45">
        <f t="shared" si="33"/>
        <v>69470.698051948028</v>
      </c>
      <c r="Q325" s="45">
        <f t="shared" si="34"/>
        <v>1612.8177934799721</v>
      </c>
      <c r="R325" s="45">
        <f t="shared" si="35"/>
        <v>3046.4010614381095</v>
      </c>
      <c r="S325" s="37"/>
      <c r="T325" s="56">
        <f t="shared" si="36"/>
        <v>0.95585754475823992</v>
      </c>
      <c r="U325" s="56">
        <f t="shared" si="37"/>
        <v>0.96576735730167451</v>
      </c>
    </row>
    <row r="326" spans="1:21">
      <c r="A326" s="22">
        <v>43433</v>
      </c>
      <c r="B326" s="5">
        <f>('Historical Pricing'!B322-'Historical Pricing'!B323)/'Historical Pricing'!B323</f>
        <v>4.1058201058201009E-2</v>
      </c>
      <c r="C326" s="5">
        <f>('Historical Pricing'!C322-'Historical Pricing'!C323)/'Historical Pricing'!C323</f>
        <v>5.7199407793189268E-3</v>
      </c>
      <c r="D326" s="5">
        <f>('Historical Pricing'!D322-'Historical Pricing'!D323)/'Historical Pricing'!D323</f>
        <v>9.2660326749573318E-3</v>
      </c>
      <c r="E326" s="5">
        <f>('Historical Pricing'!E322-'Historical Pricing'!E323)/'Historical Pricing'!E323</f>
        <v>2.7035100821508628E-2</v>
      </c>
      <c r="F326" s="5">
        <f>('Historical Pricing'!F322-'Historical Pricing'!F323)/'Historical Pricing'!F323</f>
        <v>1.2009008328929784E-2</v>
      </c>
      <c r="G326" s="5"/>
      <c r="H326" s="5">
        <f t="shared" si="38"/>
        <v>1.9017656732583137E-2</v>
      </c>
      <c r="I326" s="5">
        <v>4.2690570722323913E-2</v>
      </c>
      <c r="J326">
        <f t="shared" si="39"/>
        <v>0</v>
      </c>
      <c r="L326" s="45">
        <f t="shared" si="32"/>
        <v>418166.57885866414</v>
      </c>
      <c r="M326" s="45">
        <f t="shared" si="33"/>
        <v>66626.379870129822</v>
      </c>
      <c r="Q326" s="45">
        <f t="shared" si="34"/>
        <v>1687.2993285708633</v>
      </c>
      <c r="R326" s="45">
        <f t="shared" si="35"/>
        <v>3154.3839604909244</v>
      </c>
      <c r="S326" s="37"/>
      <c r="T326" s="56">
        <f t="shared" si="36"/>
        <v>1.019017656732583</v>
      </c>
      <c r="U326" s="56">
        <f t="shared" si="37"/>
        <v>1.042690570722324</v>
      </c>
    </row>
    <row r="327" spans="1:21">
      <c r="A327" s="22">
        <v>43432</v>
      </c>
      <c r="B327" s="5">
        <f>('Historical Pricing'!B323-'Historical Pricing'!B324)/'Historical Pricing'!B324</f>
        <v>7.5085324232081918E-2</v>
      </c>
      <c r="C327" s="5">
        <f>('Historical Pricing'!C323-'Historical Pricing'!C324)/'Historical Pricing'!C324</f>
        <v>7.2132568572377376E-2</v>
      </c>
      <c r="D327" s="5">
        <f>('Historical Pricing'!D323-'Historical Pricing'!D324)/'Historical Pricing'!D324</f>
        <v>0.10977809850261593</v>
      </c>
      <c r="E327" s="5">
        <f>('Historical Pricing'!E323-'Historical Pricing'!E324)/'Historical Pricing'!E324</f>
        <v>0.11268073790925688</v>
      </c>
      <c r="F327" s="5">
        <f>('Historical Pricing'!F323-'Historical Pricing'!F324)/'Historical Pricing'!F324</f>
        <v>0.11087506464101518</v>
      </c>
      <c r="G327" s="5"/>
      <c r="H327" s="5">
        <f t="shared" si="38"/>
        <v>9.6110358771469465E-2</v>
      </c>
      <c r="I327" s="5">
        <v>9.0962616810008376E-2</v>
      </c>
      <c r="J327">
        <f t="shared" si="39"/>
        <v>1</v>
      </c>
      <c r="L327" s="45">
        <f t="shared" ref="L327:L390" si="40">(1+H328)*L328</f>
        <v>381500.43516361713</v>
      </c>
      <c r="M327" s="45">
        <f t="shared" ref="M327:M390" si="41">(1+I328)*M328</f>
        <v>61071.185064935024</v>
      </c>
      <c r="Q327" s="45">
        <f t="shared" ref="Q327:Q390" si="42">Q328*(1+H327)</f>
        <v>1655.8097079309539</v>
      </c>
      <c r="R327" s="45">
        <f t="shared" ref="R327:R390" si="43">R328*(1+I327)</f>
        <v>3025.2349537463688</v>
      </c>
      <c r="S327" s="37"/>
      <c r="T327" s="56">
        <f t="shared" ref="T327:T390" si="44">1+H327</f>
        <v>1.0961103587714696</v>
      </c>
      <c r="U327" s="56">
        <f t="shared" ref="U327:U390" si="45">1+I327</f>
        <v>1.0909626168100084</v>
      </c>
    </row>
    <row r="328" spans="1:21">
      <c r="A328" s="22">
        <v>43431</v>
      </c>
      <c r="B328" s="5">
        <f>('Historical Pricing'!B324-'Historical Pricing'!B325)/'Historical Pricing'!B325</f>
        <v>-6.3059606037349794E-2</v>
      </c>
      <c r="C328" s="5">
        <f>('Historical Pricing'!C324-'Historical Pricing'!C325)/'Historical Pricing'!C325</f>
        <v>-2.7478565514598659E-2</v>
      </c>
      <c r="D328" s="5">
        <f>('Historical Pricing'!D324-'Historical Pricing'!D325)/'Historical Pricing'!D325</f>
        <v>-1.2471049349723781E-2</v>
      </c>
      <c r="E328" s="5">
        <f>('Historical Pricing'!E324-'Historical Pricing'!E325)/'Historical Pricing'!E325</f>
        <v>-5.2901306000990777E-3</v>
      </c>
      <c r="F328" s="5">
        <f>('Historical Pricing'!F324-'Historical Pricing'!F325)/'Historical Pricing'!F325</f>
        <v>4.3087172982862805E-2</v>
      </c>
      <c r="G328" s="5"/>
      <c r="H328" s="5">
        <f t="shared" ref="H328:H391" si="46">SUMPRODUCT($B$3:$F$3,B328:F328)</f>
        <v>-1.3042435703781703E-2</v>
      </c>
      <c r="I328" s="5">
        <v>-2.929792828335739E-2</v>
      </c>
      <c r="J328">
        <f t="shared" ref="J328:J391" si="47">IF(I328&gt;H328,0,1)</f>
        <v>1</v>
      </c>
      <c r="L328" s="45">
        <f t="shared" si="40"/>
        <v>386541.88281707757</v>
      </c>
      <c r="M328" s="45">
        <f t="shared" si="41"/>
        <v>62914.448051948013</v>
      </c>
      <c r="Q328" s="45">
        <f t="shared" si="42"/>
        <v>1510.6231728224889</v>
      </c>
      <c r="R328" s="45">
        <f t="shared" si="43"/>
        <v>2772.9959827516386</v>
      </c>
      <c r="S328" s="37"/>
      <c r="T328" s="56">
        <f t="shared" si="44"/>
        <v>0.98695756429621828</v>
      </c>
      <c r="U328" s="56">
        <f t="shared" si="45"/>
        <v>0.97070207171664258</v>
      </c>
    </row>
    <row r="329" spans="1:21">
      <c r="A329" s="22">
        <v>43430</v>
      </c>
      <c r="B329" s="5">
        <f>('Historical Pricing'!B325-'Historical Pricing'!B326)/'Historical Pricing'!B326</f>
        <v>1.0904702383518079E-2</v>
      </c>
      <c r="C329" s="5">
        <f>('Historical Pricing'!C325-'Historical Pricing'!C326)/'Historical Pricing'!C326</f>
        <v>2.7315313390113161E-2</v>
      </c>
      <c r="D329" s="5">
        <f>('Historical Pricing'!D325-'Historical Pricing'!D326)/'Historical Pricing'!D326</f>
        <v>-1.6896398399289633E-3</v>
      </c>
      <c r="E329" s="5">
        <f>('Historical Pricing'!E325-'Historical Pricing'!E326)/'Historical Pricing'!E326</f>
        <v>2.5601898948796047E-2</v>
      </c>
      <c r="F329" s="5">
        <f>('Historical Pricing'!F325-'Historical Pricing'!F326)/'Historical Pricing'!F326</f>
        <v>3.6421739721680731E-2</v>
      </c>
      <c r="G329" s="5"/>
      <c r="H329" s="5">
        <f t="shared" si="46"/>
        <v>1.9710802920835813E-2</v>
      </c>
      <c r="I329" s="5">
        <v>5.8565286733723385E-3</v>
      </c>
      <c r="J329">
        <f t="shared" si="47"/>
        <v>1</v>
      </c>
      <c r="L329" s="45">
        <f t="shared" si="40"/>
        <v>379070.10665168602</v>
      </c>
      <c r="M329" s="45">
        <f t="shared" si="41"/>
        <v>62548.13311688308</v>
      </c>
      <c r="Q329" s="45">
        <f t="shared" si="42"/>
        <v>1530.5857389113655</v>
      </c>
      <c r="R329" s="45">
        <f t="shared" si="43"/>
        <v>2856.6911141414594</v>
      </c>
      <c r="S329" s="37"/>
      <c r="T329" s="56">
        <f t="shared" si="44"/>
        <v>1.0197108029208357</v>
      </c>
      <c r="U329" s="56">
        <f t="shared" si="45"/>
        <v>1.0058565286733723</v>
      </c>
    </row>
    <row r="330" spans="1:21">
      <c r="A330" s="22">
        <v>43429</v>
      </c>
      <c r="B330" s="5">
        <f>('Historical Pricing'!B326-'Historical Pricing'!B327)/'Historical Pricing'!B327</f>
        <v>-7.2293974169299099E-2</v>
      </c>
      <c r="C330" s="5">
        <f>('Historical Pricing'!C326-'Historical Pricing'!C327)/'Historical Pricing'!C327</f>
        <v>-9.2881665467864527E-2</v>
      </c>
      <c r="D330" s="5">
        <f>('Historical Pricing'!D326-'Historical Pricing'!D327)/'Historical Pricing'!D327</f>
        <v>-0.10937747505148109</v>
      </c>
      <c r="E330" s="5">
        <f>('Historical Pricing'!E326-'Historical Pricing'!E327)/'Historical Pricing'!E327</f>
        <v>-4.7326764658374945E-2</v>
      </c>
      <c r="F330" s="5">
        <f>('Historical Pricing'!F326-'Historical Pricing'!F327)/'Historical Pricing'!F327</f>
        <v>-7.9410782840927951E-2</v>
      </c>
      <c r="G330" s="5"/>
      <c r="H330" s="5">
        <f t="shared" si="46"/>
        <v>-8.025813243758953E-2</v>
      </c>
      <c r="I330" s="5">
        <v>-6.1196966466664601E-2</v>
      </c>
      <c r="J330">
        <f t="shared" si="47"/>
        <v>0</v>
      </c>
      <c r="L330" s="45">
        <f t="shared" si="40"/>
        <v>412148.364688817</v>
      </c>
      <c r="M330" s="45">
        <f t="shared" si="41"/>
        <v>66625.405844155801</v>
      </c>
      <c r="Q330" s="45">
        <f t="shared" si="42"/>
        <v>1500.9998271345087</v>
      </c>
      <c r="R330" s="45">
        <f t="shared" si="43"/>
        <v>2840.0582316736159</v>
      </c>
      <c r="S330" s="37"/>
      <c r="T330" s="56">
        <f t="shared" si="44"/>
        <v>0.9197418675624105</v>
      </c>
      <c r="U330" s="56">
        <f t="shared" si="45"/>
        <v>0.93880303353333538</v>
      </c>
    </row>
    <row r="331" spans="1:21">
      <c r="A331" s="22">
        <v>43428</v>
      </c>
      <c r="B331" s="5">
        <f>('Historical Pricing'!B327-'Historical Pricing'!B328)/'Historical Pricing'!B328</f>
        <v>-1.325705267311101E-2</v>
      </c>
      <c r="C331" s="5">
        <f>('Historical Pricing'!C327-'Historical Pricing'!C328)/'Historical Pricing'!C328</f>
        <v>-5.099539970299586E-2</v>
      </c>
      <c r="D331" s="5">
        <f>('Historical Pricing'!D327-'Historical Pricing'!D328)/'Historical Pricing'!D328</f>
        <v>-2.6822876522275347E-2</v>
      </c>
      <c r="E331" s="5">
        <f>('Historical Pricing'!E327-'Historical Pricing'!E328)/'Historical Pricing'!E328</f>
        <v>-3.5218949664952551E-2</v>
      </c>
      <c r="F331" s="5">
        <f>('Historical Pricing'!F327-'Historical Pricing'!F328)/'Historical Pricing'!F328</f>
        <v>-7.8850934064526132E-2</v>
      </c>
      <c r="G331" s="5"/>
      <c r="H331" s="5">
        <f t="shared" si="46"/>
        <v>-4.1029042525572185E-2</v>
      </c>
      <c r="I331" s="5">
        <v>-4.467475937198128E-2</v>
      </c>
      <c r="J331">
        <f t="shared" si="47"/>
        <v>1</v>
      </c>
      <c r="L331" s="45">
        <f t="shared" si="40"/>
        <v>429781.90473490692</v>
      </c>
      <c r="M331" s="45">
        <f t="shared" si="41"/>
        <v>69741.071428571391</v>
      </c>
      <c r="Q331" s="45">
        <f t="shared" si="42"/>
        <v>1631.9794499652437</v>
      </c>
      <c r="R331" s="45">
        <f t="shared" si="43"/>
        <v>3025.1907271588188</v>
      </c>
      <c r="S331" s="37"/>
      <c r="T331" s="56">
        <f t="shared" si="44"/>
        <v>0.95897095747442784</v>
      </c>
      <c r="U331" s="56">
        <f t="shared" si="45"/>
        <v>0.95532524062801871</v>
      </c>
    </row>
    <row r="332" spans="1:21">
      <c r="A332" s="22">
        <v>43427</v>
      </c>
      <c r="B332" s="5">
        <f>('Historical Pricing'!B328-'Historical Pricing'!B329)/'Historical Pricing'!B329</f>
        <v>-7.685303223456573E-2</v>
      </c>
      <c r="C332" s="5">
        <f>('Historical Pricing'!C328-'Historical Pricing'!C329)/'Historical Pricing'!C329</f>
        <v>-5.4941975509158261E-2</v>
      </c>
      <c r="D332" s="5">
        <f>('Historical Pricing'!D328-'Historical Pricing'!D329)/'Historical Pricing'!D329</f>
        <v>-4.6590241034685301E-2</v>
      </c>
      <c r="E332" s="5">
        <f>('Historical Pricing'!E328-'Historical Pricing'!E329)/'Historical Pricing'!E329</f>
        <v>-4.3666169895677988E-2</v>
      </c>
      <c r="F332" s="5">
        <f>('Historical Pricing'!F328-'Historical Pricing'!F329)/'Historical Pricing'!F329</f>
        <v>-6.5776085993703687E-2</v>
      </c>
      <c r="G332" s="5"/>
      <c r="H332" s="5">
        <f t="shared" si="46"/>
        <v>-5.7565500933558195E-2</v>
      </c>
      <c r="I332" s="5">
        <v>-4.4821284051191318E-2</v>
      </c>
      <c r="J332">
        <f t="shared" si="47"/>
        <v>0</v>
      </c>
      <c r="L332" s="45">
        <f t="shared" si="40"/>
        <v>456033.71391926007</v>
      </c>
      <c r="M332" s="45">
        <f t="shared" si="41"/>
        <v>73013.636363636324</v>
      </c>
      <c r="Q332" s="45">
        <f t="shared" si="42"/>
        <v>1701.8027889637758</v>
      </c>
      <c r="R332" s="45">
        <f t="shared" si="43"/>
        <v>3166.6605240850718</v>
      </c>
      <c r="S332" s="37"/>
      <c r="T332" s="56">
        <f t="shared" si="44"/>
        <v>0.94243449906644183</v>
      </c>
      <c r="U332" s="56">
        <f t="shared" si="45"/>
        <v>0.95517871594880865</v>
      </c>
    </row>
    <row r="333" spans="1:21">
      <c r="A333" s="22">
        <v>43426</v>
      </c>
      <c r="B333" s="5">
        <f>('Historical Pricing'!B329-'Historical Pricing'!B330)/'Historical Pricing'!B330</f>
        <v>1.673888086508921E-2</v>
      </c>
      <c r="C333" s="5">
        <f>('Historical Pricing'!C329-'Historical Pricing'!C330)/'Historical Pricing'!C330</f>
        <v>1.5602732883962113E-3</v>
      </c>
      <c r="D333" s="5">
        <f>('Historical Pricing'!D329-'Historical Pricing'!D330)/'Historical Pricing'!D330</f>
        <v>1.0470037870349506E-2</v>
      </c>
      <c r="E333" s="5">
        <f>('Historical Pricing'!E329-'Historical Pricing'!E330)/'Historical Pricing'!E330</f>
        <v>8.1129807692306502E-3</v>
      </c>
      <c r="F333" s="5">
        <f>('Historical Pricing'!F329-'Historical Pricing'!F330)/'Historical Pricing'!F330</f>
        <v>5.8264664340049357E-2</v>
      </c>
      <c r="G333" s="5"/>
      <c r="H333" s="5">
        <f t="shared" si="46"/>
        <v>1.9029367426622985E-2</v>
      </c>
      <c r="I333" s="5">
        <v>-2.7085128014091887E-3</v>
      </c>
      <c r="J333">
        <f t="shared" si="47"/>
        <v>1</v>
      </c>
      <c r="L333" s="45">
        <f t="shared" si="40"/>
        <v>447517.73451916489</v>
      </c>
      <c r="M333" s="45">
        <f t="shared" si="41"/>
        <v>73211.931818181765</v>
      </c>
      <c r="Q333" s="45">
        <f t="shared" si="42"/>
        <v>1805.7517956415541</v>
      </c>
      <c r="R333" s="45">
        <f t="shared" si="43"/>
        <v>3315.2544871558716</v>
      </c>
      <c r="S333" s="37"/>
      <c r="T333" s="56">
        <f t="shared" si="44"/>
        <v>1.0190293674266231</v>
      </c>
      <c r="U333" s="56">
        <f t="shared" si="45"/>
        <v>0.99729148719859084</v>
      </c>
    </row>
    <row r="334" spans="1:21">
      <c r="A334" s="22">
        <v>43425</v>
      </c>
      <c r="B334" s="5">
        <f>('Historical Pricing'!B330-'Historical Pricing'!B331)/'Historical Pricing'!B331</f>
        <v>-0.10007998400319945</v>
      </c>
      <c r="C334" s="5">
        <f>('Historical Pricing'!C330-'Historical Pricing'!C331)/'Historical Pricing'!C331</f>
        <v>-5.1363417040865535E-2</v>
      </c>
      <c r="D334" s="5">
        <f>('Historical Pricing'!D330-'Historical Pricing'!D331)/'Historical Pricing'!D331</f>
        <v>-2.2855898998693783E-2</v>
      </c>
      <c r="E334" s="5">
        <f>('Historical Pricing'!E330-'Historical Pricing'!E331)/'Historical Pricing'!E331</f>
        <v>-3.98153491055971E-2</v>
      </c>
      <c r="F334" s="5">
        <f>('Historical Pricing'!F330-'Historical Pricing'!F331)/'Historical Pricing'!F331</f>
        <v>-3.641297488325093E-3</v>
      </c>
      <c r="G334" s="5"/>
      <c r="H334" s="5">
        <f t="shared" si="46"/>
        <v>-4.355118932733619E-2</v>
      </c>
      <c r="I334" s="5">
        <v>-2.2117974092882291E-2</v>
      </c>
      <c r="J334">
        <f t="shared" si="47"/>
        <v>0</v>
      </c>
      <c r="L334" s="45">
        <f t="shared" si="40"/>
        <v>467895.12363388139</v>
      </c>
      <c r="M334" s="45">
        <f t="shared" si="41"/>
        <v>74867.857142857087</v>
      </c>
      <c r="Q334" s="45">
        <f t="shared" si="42"/>
        <v>1772.0311635391413</v>
      </c>
      <c r="R334" s="45">
        <f t="shared" si="43"/>
        <v>3324.2582832713024</v>
      </c>
      <c r="S334" s="37"/>
      <c r="T334" s="56">
        <f t="shared" si="44"/>
        <v>0.95644881067266385</v>
      </c>
      <c r="U334" s="56">
        <f t="shared" si="45"/>
        <v>0.9778820259071177</v>
      </c>
    </row>
    <row r="335" spans="1:21">
      <c r="A335" s="22">
        <v>43424</v>
      </c>
      <c r="B335" s="5">
        <f>('Historical Pricing'!B331-'Historical Pricing'!B332)/'Historical Pricing'!B332</f>
        <v>-0.15323399932272269</v>
      </c>
      <c r="C335" s="5">
        <f>('Historical Pricing'!C331-'Historical Pricing'!C332)/'Historical Pricing'!C332</f>
        <v>-6.3357056773394968E-2</v>
      </c>
      <c r="D335" s="5">
        <f>('Historical Pricing'!D331-'Historical Pricing'!D332)/'Historical Pricing'!D332</f>
        <v>-0.14894405335309377</v>
      </c>
      <c r="E335" s="5">
        <f>('Historical Pricing'!E331-'Historical Pricing'!E332)/'Historical Pricing'!E332</f>
        <v>-0.11480015323713458</v>
      </c>
      <c r="F335" s="5">
        <f>('Historical Pricing'!F331-'Historical Pricing'!F332)/'Historical Pricing'!F332</f>
        <v>-9.9044803274960166E-2</v>
      </c>
      <c r="G335" s="5"/>
      <c r="H335" s="5">
        <f t="shared" si="46"/>
        <v>-0.11587601319226125</v>
      </c>
      <c r="I335" s="5">
        <v>-0.11850217275167742</v>
      </c>
      <c r="J335">
        <f t="shared" si="47"/>
        <v>1</v>
      </c>
      <c r="L335" s="45">
        <f t="shared" si="40"/>
        <v>529218.89985508297</v>
      </c>
      <c r="M335" s="45">
        <f t="shared" si="41"/>
        <v>84932.548701298627</v>
      </c>
      <c r="Q335" s="45">
        <f t="shared" si="42"/>
        <v>1852.7192922043407</v>
      </c>
      <c r="R335" s="45">
        <f t="shared" si="43"/>
        <v>3399.4471676556318</v>
      </c>
      <c r="S335" s="37"/>
      <c r="T335" s="56">
        <f t="shared" si="44"/>
        <v>0.88412398680773874</v>
      </c>
      <c r="U335" s="56">
        <f t="shared" si="45"/>
        <v>0.8814978272483226</v>
      </c>
    </row>
    <row r="336" spans="1:21">
      <c r="A336" s="22">
        <v>43423</v>
      </c>
      <c r="B336" s="5">
        <f>('Historical Pricing'!B332-'Historical Pricing'!B333)/'Historical Pricing'!B333</f>
        <v>2.9151218407720051E-3</v>
      </c>
      <c r="C336" s="5">
        <f>('Historical Pricing'!C332-'Historical Pricing'!C333)/'Historical Pricing'!C333</f>
        <v>-2.9661330833818049E-2</v>
      </c>
      <c r="D336" s="5">
        <f>('Historical Pricing'!D332-'Historical Pricing'!D333)/'Historical Pricing'!D333</f>
        <v>-9.8680915010853326E-2</v>
      </c>
      <c r="E336" s="5">
        <f>('Historical Pricing'!E332-'Historical Pricing'!E333)/'Historical Pricing'!E333</f>
        <v>-7.8597482056712478E-2</v>
      </c>
      <c r="F336" s="5">
        <f>('Historical Pricing'!F332-'Historical Pricing'!F333)/'Historical Pricing'!F333</f>
        <v>-5.5596722402998539E-2</v>
      </c>
      <c r="G336" s="5"/>
      <c r="H336" s="5">
        <f t="shared" si="46"/>
        <v>-5.1924265692722078E-2</v>
      </c>
      <c r="I336" s="5">
        <v>-6.6854240704160656E-2</v>
      </c>
      <c r="J336">
        <f t="shared" si="47"/>
        <v>1</v>
      </c>
      <c r="L336" s="45">
        <f t="shared" si="40"/>
        <v>558203.19063620234</v>
      </c>
      <c r="M336" s="45">
        <f t="shared" si="41"/>
        <v>91017.451298701228</v>
      </c>
      <c r="Q336" s="45">
        <f t="shared" si="42"/>
        <v>2095.5423898110257</v>
      </c>
      <c r="R336" s="45">
        <f t="shared" si="43"/>
        <v>3856.4441823609732</v>
      </c>
      <c r="S336" s="37"/>
      <c r="T336" s="56">
        <f t="shared" si="44"/>
        <v>0.94807573430727787</v>
      </c>
      <c r="U336" s="56">
        <f t="shared" si="45"/>
        <v>0.93314575929583932</v>
      </c>
    </row>
    <row r="337" spans="1:21">
      <c r="A337" s="22">
        <v>43422</v>
      </c>
      <c r="B337" s="5">
        <f>('Historical Pricing'!B333-'Historical Pricing'!B334)/'Historical Pricing'!B334</f>
        <v>6.0362745935480322E-3</v>
      </c>
      <c r="C337" s="5">
        <f>('Historical Pricing'!C333-'Historical Pricing'!C334)/'Historical Pricing'!C334</f>
        <v>5.0770956771000207E-2</v>
      </c>
      <c r="D337" s="5">
        <f>('Historical Pricing'!D333-'Historical Pricing'!D334)/'Historical Pricing'!D334</f>
        <v>3.5621649662804809E-2</v>
      </c>
      <c r="E337" s="5">
        <f>('Historical Pricing'!E333-'Historical Pricing'!E334)/'Historical Pricing'!E334</f>
        <v>9.9821746880569117E-3</v>
      </c>
      <c r="F337" s="5">
        <f>('Historical Pricing'!F333-'Historical Pricing'!F334)/'Historical Pricing'!F334</f>
        <v>-6.1212182665265373E-3</v>
      </c>
      <c r="G337" s="5"/>
      <c r="H337" s="5">
        <f t="shared" si="46"/>
        <v>1.9257967489776685E-2</v>
      </c>
      <c r="I337" s="5">
        <v>1.0381018801348616E-2</v>
      </c>
      <c r="J337">
        <f t="shared" si="47"/>
        <v>1</v>
      </c>
      <c r="L337" s="45">
        <f t="shared" si="40"/>
        <v>547656.44070552848</v>
      </c>
      <c r="M337" s="45">
        <f t="shared" si="41"/>
        <v>90082.305194805129</v>
      </c>
      <c r="Q337" s="45">
        <f t="shared" si="42"/>
        <v>2210.3111744993212</v>
      </c>
      <c r="R337" s="45">
        <f t="shared" si="43"/>
        <v>4132.735045885096</v>
      </c>
      <c r="S337" s="37"/>
      <c r="T337" s="56">
        <f t="shared" si="44"/>
        <v>1.0192579674897766</v>
      </c>
      <c r="U337" s="56">
        <f t="shared" si="45"/>
        <v>1.0103810188013487</v>
      </c>
    </row>
    <row r="338" spans="1:21">
      <c r="A338" s="22">
        <v>43421</v>
      </c>
      <c r="B338" s="5">
        <f>('Historical Pricing'!B334-'Historical Pricing'!B335)/'Historical Pricing'!B335</f>
        <v>-3.0395891999337392E-2</v>
      </c>
      <c r="C338" s="5">
        <f>('Historical Pricing'!C334-'Historical Pricing'!C335)/'Historical Pricing'!C335</f>
        <v>1.5481850191757936E-2</v>
      </c>
      <c r="D338" s="5">
        <f>('Historical Pricing'!D334-'Historical Pricing'!D335)/'Historical Pricing'!D335</f>
        <v>-1.0776599384194244E-2</v>
      </c>
      <c r="E338" s="5">
        <f>('Historical Pricing'!E334-'Historical Pricing'!E335)/'Historical Pricing'!E335</f>
        <v>-2.2080185938407965E-2</v>
      </c>
      <c r="F338" s="5">
        <f>('Historical Pricing'!F334-'Historical Pricing'!F335)/'Historical Pricing'!F335</f>
        <v>-5.3031107336233788E-3</v>
      </c>
      <c r="G338" s="5"/>
      <c r="H338" s="5">
        <f t="shared" si="46"/>
        <v>-1.0614787572761009E-2</v>
      </c>
      <c r="I338" s="5">
        <v>-5.1828798238788693E-3</v>
      </c>
      <c r="J338">
        <f t="shared" si="47"/>
        <v>0</v>
      </c>
      <c r="L338" s="45">
        <f t="shared" si="40"/>
        <v>553532.06600083888</v>
      </c>
      <c r="M338" s="45">
        <f t="shared" si="41"/>
        <v>90551.623376623305</v>
      </c>
      <c r="Q338" s="45">
        <f t="shared" si="42"/>
        <v>2168.5493221533156</v>
      </c>
      <c r="R338" s="45">
        <f t="shared" si="43"/>
        <v>4090.2738362879263</v>
      </c>
      <c r="S338" s="37"/>
      <c r="T338" s="56">
        <f t="shared" si="44"/>
        <v>0.98938521242723898</v>
      </c>
      <c r="U338" s="56">
        <f t="shared" si="45"/>
        <v>0.99481712017612112</v>
      </c>
    </row>
    <row r="339" spans="1:21">
      <c r="A339" s="22">
        <v>43420</v>
      </c>
      <c r="B339" s="5">
        <f>('Historical Pricing'!B335-'Historical Pricing'!B336)/'Historical Pricing'!B336</f>
        <v>-1.0733306022121945E-2</v>
      </c>
      <c r="C339" s="5">
        <f>('Historical Pricing'!C335-'Historical Pricing'!C336)/'Historical Pricing'!C336</f>
        <v>3.4410093220348138E-2</v>
      </c>
      <c r="D339" s="5">
        <f>('Historical Pricing'!D335-'Historical Pricing'!D336)/'Historical Pricing'!D336</f>
        <v>1.4050303555941064E-2</v>
      </c>
      <c r="E339" s="5">
        <f>('Historical Pricing'!E335-'Historical Pricing'!E336)/'Historical Pricing'!E336</f>
        <v>1.2114796518466255E-2</v>
      </c>
      <c r="F339" s="5">
        <f>('Historical Pricing'!F335-'Historical Pricing'!F336)/'Historical Pricing'!F336</f>
        <v>1.2251477700161228E-2</v>
      </c>
      <c r="G339" s="5"/>
      <c r="H339" s="5">
        <f t="shared" si="46"/>
        <v>1.2418672994558949E-2</v>
      </c>
      <c r="I339" s="5">
        <v>2.0443358603095606E-3</v>
      </c>
      <c r="J339">
        <f t="shared" si="47"/>
        <v>1</v>
      </c>
      <c r="L339" s="45">
        <f t="shared" si="40"/>
        <v>546742.25275160815</v>
      </c>
      <c r="M339" s="45">
        <f t="shared" si="41"/>
        <v>90366.883116883066</v>
      </c>
      <c r="Q339" s="45">
        <f t="shared" si="42"/>
        <v>2191.8149724850414</v>
      </c>
      <c r="R339" s="45">
        <f t="shared" si="43"/>
        <v>4111.5836803892053</v>
      </c>
      <c r="S339" s="37"/>
      <c r="T339" s="56">
        <f t="shared" si="44"/>
        <v>1.012418672994559</v>
      </c>
      <c r="U339" s="56">
        <f t="shared" si="45"/>
        <v>1.0020443358603095</v>
      </c>
    </row>
    <row r="340" spans="1:21">
      <c r="A340" s="22">
        <v>43419</v>
      </c>
      <c r="B340" s="5">
        <f>('Historical Pricing'!B336-'Historical Pricing'!B337)/'Historical Pricing'!B337</f>
        <v>-0.11468156100391716</v>
      </c>
      <c r="C340" s="5">
        <f>('Historical Pricing'!C336-'Historical Pricing'!C337)/'Historical Pricing'!C337</f>
        <v>-2.5243240486098387E-2</v>
      </c>
      <c r="D340" s="5">
        <f>('Historical Pricing'!D336-'Historical Pricing'!D337)/'Historical Pricing'!D337</f>
        <v>-9.6489395047539575E-2</v>
      </c>
      <c r="E340" s="5">
        <f>('Historical Pricing'!E336-'Historical Pricing'!E337)/'Historical Pricing'!E337</f>
        <v>-7.8274067649609549E-2</v>
      </c>
      <c r="F340" s="5">
        <f>('Historical Pricing'!F336-'Historical Pricing'!F337)/'Historical Pricing'!F337</f>
        <v>-6.087886800831644E-2</v>
      </c>
      <c r="G340" s="5"/>
      <c r="H340" s="5">
        <f t="shared" si="46"/>
        <v>-7.5113426439096229E-2</v>
      </c>
      <c r="I340" s="5">
        <v>-6.5664957987988784E-2</v>
      </c>
      <c r="J340">
        <f t="shared" si="47"/>
        <v>0</v>
      </c>
      <c r="L340" s="45">
        <f t="shared" si="40"/>
        <v>591145.19377938099</v>
      </c>
      <c r="M340" s="45">
        <f t="shared" si="41"/>
        <v>96717.857142857072</v>
      </c>
      <c r="Q340" s="45">
        <f t="shared" si="42"/>
        <v>2164.9294219376975</v>
      </c>
      <c r="R340" s="45">
        <f t="shared" si="43"/>
        <v>4103.1953709505151</v>
      </c>
      <c r="S340" s="37"/>
      <c r="T340" s="56">
        <f t="shared" si="44"/>
        <v>0.92488657356090376</v>
      </c>
      <c r="U340" s="56">
        <f t="shared" si="45"/>
        <v>0.93433504201201123</v>
      </c>
    </row>
    <row r="341" spans="1:21">
      <c r="A341" s="22">
        <v>43418</v>
      </c>
      <c r="B341" s="5">
        <f>('Historical Pricing'!B337-'Historical Pricing'!B338)/'Historical Pricing'!B338</f>
        <v>-1.6854066132597937E-2</v>
      </c>
      <c r="C341" s="5">
        <f>('Historical Pricing'!C337-'Historical Pricing'!C338)/'Historical Pricing'!C338</f>
        <v>-8.695453905973323E-2</v>
      </c>
      <c r="D341" s="5">
        <f>('Historical Pricing'!D337-'Historical Pricing'!D338)/'Historical Pricing'!D338</f>
        <v>-8.9430120825801457E-2</v>
      </c>
      <c r="E341" s="5">
        <f>('Historical Pricing'!E337-'Historical Pricing'!E338)/'Historical Pricing'!E338</f>
        <v>-7.9716651701087451E-2</v>
      </c>
      <c r="F341" s="5">
        <f>('Historical Pricing'!F337-'Historical Pricing'!F338)/'Historical Pricing'!F338</f>
        <v>-0.13426941257678085</v>
      </c>
      <c r="G341" s="5"/>
      <c r="H341" s="5">
        <f t="shared" si="46"/>
        <v>-8.1444958059200184E-2</v>
      </c>
      <c r="I341" s="5">
        <v>-6.4555179251904238E-2</v>
      </c>
      <c r="J341">
        <f t="shared" si="47"/>
        <v>0</v>
      </c>
      <c r="L341" s="45">
        <f t="shared" si="40"/>
        <v>643559.90309558378</v>
      </c>
      <c r="M341" s="45">
        <f t="shared" si="41"/>
        <v>103392.37012987006</v>
      </c>
      <c r="Q341" s="45">
        <f t="shared" si="42"/>
        <v>2340.7512702909153</v>
      </c>
      <c r="R341" s="45">
        <f t="shared" si="43"/>
        <v>4391.5674639737708</v>
      </c>
      <c r="S341" s="37"/>
      <c r="T341" s="56">
        <f t="shared" si="44"/>
        <v>0.91855504194079984</v>
      </c>
      <c r="U341" s="56">
        <f t="shared" si="45"/>
        <v>0.93544482074809576</v>
      </c>
    </row>
    <row r="342" spans="1:21">
      <c r="A342" s="22">
        <v>43417</v>
      </c>
      <c r="B342" s="5">
        <f>('Historical Pricing'!B338-'Historical Pricing'!B339)/'Historical Pricing'!B339</f>
        <v>-8.1578761228868028E-3</v>
      </c>
      <c r="C342" s="5">
        <f>('Historical Pricing'!C338-'Historical Pricing'!C339)/'Historical Pricing'!C339</f>
        <v>4.2022619919869489E-3</v>
      </c>
      <c r="D342" s="5">
        <f>('Historical Pricing'!D338-'Historical Pricing'!D339)/'Historical Pricing'!D339</f>
        <v>-9.9839879438636363E-3</v>
      </c>
      <c r="E342" s="5">
        <f>('Historical Pricing'!E338-'Historical Pricing'!E339)/'Historical Pricing'!E339</f>
        <v>-1.8795888399412784E-2</v>
      </c>
      <c r="F342" s="5">
        <f>('Historical Pricing'!F338-'Historical Pricing'!F339)/'Historical Pricing'!F339</f>
        <v>0.10997531750226704</v>
      </c>
      <c r="G342" s="5"/>
      <c r="H342" s="5">
        <f t="shared" si="46"/>
        <v>1.5447965405618155E-2</v>
      </c>
      <c r="I342" s="5">
        <v>-4.4346556537560753E-3</v>
      </c>
      <c r="J342">
        <f t="shared" si="47"/>
        <v>1</v>
      </c>
      <c r="L342" s="45">
        <f t="shared" si="40"/>
        <v>633769.45448752306</v>
      </c>
      <c r="M342" s="45">
        <f t="shared" si="41"/>
        <v>103852.922077922</v>
      </c>
      <c r="Q342" s="45">
        <f t="shared" si="42"/>
        <v>2548.2972314268509</v>
      </c>
      <c r="R342" s="45">
        <f t="shared" si="43"/>
        <v>4694.6301551616243</v>
      </c>
      <c r="S342" s="37"/>
      <c r="T342" s="56">
        <f t="shared" si="44"/>
        <v>1.0154479654056181</v>
      </c>
      <c r="U342" s="56">
        <f t="shared" si="45"/>
        <v>0.99556534434624389</v>
      </c>
    </row>
    <row r="343" spans="1:21">
      <c r="A343" s="22">
        <v>43416</v>
      </c>
      <c r="B343" s="5">
        <f>('Historical Pricing'!B339-'Historical Pricing'!B340)/'Historical Pricing'!B340</f>
        <v>-3.1728870922253048E-3</v>
      </c>
      <c r="C343" s="5">
        <f>('Historical Pricing'!C339-'Historical Pricing'!C340)/'Historical Pricing'!C340</f>
        <v>2.0993824409499182E-2</v>
      </c>
      <c r="D343" s="5">
        <f>('Historical Pricing'!D339-'Historical Pricing'!D340)/'Historical Pricing'!D340</f>
        <v>1.4621559633027534E-2</v>
      </c>
      <c r="E343" s="5">
        <f>('Historical Pricing'!E339-'Historical Pricing'!E340)/'Historical Pricing'!E340</f>
        <v>-5.5490654205606815E-3</v>
      </c>
      <c r="F343" s="5">
        <f>('Historical Pricing'!F339-'Historical Pricing'!F340)/'Historical Pricing'!F340</f>
        <v>0.10553035907662936</v>
      </c>
      <c r="G343" s="5"/>
      <c r="H343" s="5">
        <f t="shared" si="46"/>
        <v>2.6484758121274019E-2</v>
      </c>
      <c r="I343" s="5">
        <v>1.6643937175791776E-3</v>
      </c>
      <c r="J343">
        <f t="shared" si="47"/>
        <v>1</v>
      </c>
      <c r="L343" s="45">
        <f t="shared" si="40"/>
        <v>617417.3064658856</v>
      </c>
      <c r="M343" s="45">
        <f t="shared" si="41"/>
        <v>103680.35714285707</v>
      </c>
      <c r="Q343" s="45">
        <f t="shared" si="42"/>
        <v>2509.5300972994123</v>
      </c>
      <c r="R343" s="45">
        <f t="shared" si="43"/>
        <v>4715.5419599749512</v>
      </c>
      <c r="S343" s="37"/>
      <c r="T343" s="56">
        <f t="shared" si="44"/>
        <v>1.0264847581212739</v>
      </c>
      <c r="U343" s="56">
        <f t="shared" si="45"/>
        <v>1.0016643937175791</v>
      </c>
    </row>
    <row r="344" spans="1:21">
      <c r="A344" s="22">
        <v>43415</v>
      </c>
      <c r="B344" s="5">
        <f>('Historical Pricing'!B340-'Historical Pricing'!B341)/'Historical Pricing'!B341</f>
        <v>3.869384673461651E-3</v>
      </c>
      <c r="C344" s="5">
        <f>('Historical Pricing'!C340-'Historical Pricing'!C341)/'Historical Pricing'!C341</f>
        <v>-5.6569601183817375E-3</v>
      </c>
      <c r="D344" s="5">
        <f>('Historical Pricing'!D340-'Historical Pricing'!D341)/'Historical Pricing'!D341</f>
        <v>-1.2550721902425198E-2</v>
      </c>
      <c r="E344" s="5">
        <f>('Historical Pricing'!E340-'Historical Pricing'!E341)/'Historical Pricing'!E341</f>
        <v>-1.7409603979338124E-2</v>
      </c>
      <c r="F344" s="5">
        <f>('Historical Pricing'!F340-'Historical Pricing'!F341)/'Historical Pricing'!F341</f>
        <v>2.9248884348621793E-3</v>
      </c>
      <c r="G344" s="5"/>
      <c r="H344" s="5">
        <f t="shared" si="46"/>
        <v>-5.764602578364246E-3</v>
      </c>
      <c r="I344" s="5">
        <v>-3.834638711835914E-3</v>
      </c>
      <c r="J344">
        <f t="shared" si="47"/>
        <v>0</v>
      </c>
      <c r="L344" s="45">
        <f t="shared" si="40"/>
        <v>620997.10799579485</v>
      </c>
      <c r="M344" s="45">
        <f t="shared" si="41"/>
        <v>104079.46428571422</v>
      </c>
      <c r="Q344" s="45">
        <f t="shared" si="42"/>
        <v>2444.7806725279443</v>
      </c>
      <c r="R344" s="45">
        <f t="shared" si="43"/>
        <v>4707.7064828806379</v>
      </c>
      <c r="S344" s="37"/>
      <c r="T344" s="56">
        <f t="shared" si="44"/>
        <v>0.9942353974216358</v>
      </c>
      <c r="U344" s="56">
        <f t="shared" si="45"/>
        <v>0.99616536128816413</v>
      </c>
    </row>
    <row r="345" spans="1:21">
      <c r="A345" s="22">
        <v>43414</v>
      </c>
      <c r="B345" s="5">
        <f>('Historical Pricing'!B341-'Historical Pricing'!B342)/'Historical Pricing'!B342</f>
        <v>-3.4563024617337247E-3</v>
      </c>
      <c r="C345" s="5">
        <f>('Historical Pricing'!C341-'Historical Pricing'!C342)/'Historical Pricing'!C342</f>
        <v>2.5893632804286572E-3</v>
      </c>
      <c r="D345" s="5">
        <f>('Historical Pricing'!D341-'Historical Pricing'!D342)/'Historical Pricing'!D342</f>
        <v>-1.1058746675376811E-2</v>
      </c>
      <c r="E345" s="5">
        <f>('Historical Pricing'!E341-'Historical Pricing'!E342)/'Historical Pricing'!E342</f>
        <v>1.4369192451384777E-3</v>
      </c>
      <c r="F345" s="5">
        <f>('Historical Pricing'!F341-'Historical Pricing'!F342)/'Historical Pricing'!F342</f>
        <v>3.6424466449018222E-3</v>
      </c>
      <c r="G345" s="5"/>
      <c r="H345" s="5">
        <f t="shared" si="46"/>
        <v>-1.3692639933283158E-3</v>
      </c>
      <c r="I345" s="5">
        <v>-5.6430989342803309E-4</v>
      </c>
      <c r="J345">
        <f t="shared" si="47"/>
        <v>0</v>
      </c>
      <c r="L345" s="45">
        <f t="shared" si="40"/>
        <v>621848.58286962041</v>
      </c>
      <c r="M345" s="45">
        <f t="shared" si="41"/>
        <v>104138.23051948045</v>
      </c>
      <c r="Q345" s="45">
        <f t="shared" si="42"/>
        <v>2458.9555741708928</v>
      </c>
      <c r="R345" s="45">
        <f t="shared" si="43"/>
        <v>4725.8283271293385</v>
      </c>
      <c r="S345" s="37"/>
      <c r="T345" s="56">
        <f t="shared" si="44"/>
        <v>0.99863073600667174</v>
      </c>
      <c r="U345" s="56">
        <f t="shared" si="45"/>
        <v>0.99943569010657196</v>
      </c>
    </row>
    <row r="346" spans="1:21">
      <c r="A346" s="22">
        <v>43413</v>
      </c>
      <c r="B346" s="5">
        <f>('Historical Pricing'!B342-'Historical Pricing'!B343)/'Historical Pricing'!B343</f>
        <v>-2.3779466109670192E-2</v>
      </c>
      <c r="C346" s="5">
        <f>('Historical Pricing'!C342-'Historical Pricing'!C343)/'Historical Pricing'!C343</f>
        <v>-2.155316291598431E-2</v>
      </c>
      <c r="D346" s="5">
        <f>('Historical Pricing'!D342-'Historical Pricing'!D343)/'Historical Pricing'!D343</f>
        <v>-2.6571584302325556E-2</v>
      </c>
      <c r="E346" s="5">
        <f>('Historical Pricing'!E342-'Historical Pricing'!E343)/'Historical Pricing'!E343</f>
        <v>-2.284002620986612E-2</v>
      </c>
      <c r="F346" s="5">
        <f>('Historical Pricing'!F342-'Historical Pricing'!F343)/'Historical Pricing'!F343</f>
        <v>-2.4046639737519745E-2</v>
      </c>
      <c r="G346" s="5"/>
      <c r="H346" s="5">
        <f t="shared" si="46"/>
        <v>-2.3758175855073189E-2</v>
      </c>
      <c r="I346" s="5">
        <v>-1.1222732159578341E-2</v>
      </c>
      <c r="J346">
        <f t="shared" si="47"/>
        <v>0</v>
      </c>
      <c r="L346" s="45">
        <f t="shared" si="40"/>
        <v>636982.11599803844</v>
      </c>
      <c r="M346" s="45">
        <f t="shared" si="41"/>
        <v>105320.21103896097</v>
      </c>
      <c r="Q346" s="45">
        <f t="shared" si="42"/>
        <v>2462.327150077288</v>
      </c>
      <c r="R346" s="45">
        <f t="shared" si="43"/>
        <v>4728.4966645782015</v>
      </c>
      <c r="S346" s="37"/>
      <c r="T346" s="56">
        <f t="shared" si="44"/>
        <v>0.97624182414492677</v>
      </c>
      <c r="U346" s="56">
        <f t="shared" si="45"/>
        <v>0.98877726784042164</v>
      </c>
    </row>
    <row r="347" spans="1:21">
      <c r="A347" s="22">
        <v>43412</v>
      </c>
      <c r="B347" s="5">
        <f>('Historical Pricing'!B343-'Historical Pricing'!B344)/'Historical Pricing'!B344</f>
        <v>-1.107706276245601E-2</v>
      </c>
      <c r="C347" s="5">
        <f>('Historical Pricing'!C343-'Historical Pricing'!C344)/'Historical Pricing'!C344</f>
        <v>-4.0693150042260581E-2</v>
      </c>
      <c r="D347" s="5">
        <f>('Historical Pricing'!D343-'Historical Pricing'!D344)/'Historical Pricing'!D344</f>
        <v>-1.3929323240919127E-2</v>
      </c>
      <c r="E347" s="5">
        <f>('Historical Pricing'!E343-'Historical Pricing'!E344)/'Historical Pricing'!E344</f>
        <v>-2.766906343860932E-2</v>
      </c>
      <c r="F347" s="5">
        <f>('Historical Pricing'!F343-'Historical Pricing'!F344)/'Historical Pricing'!F344</f>
        <v>-2.8165049338738115E-2</v>
      </c>
      <c r="G347" s="5"/>
      <c r="H347" s="5">
        <f t="shared" si="46"/>
        <v>-2.4306729764596635E-2</v>
      </c>
      <c r="I347" s="5">
        <v>-3.4576324817768046E-3</v>
      </c>
      <c r="J347">
        <f t="shared" si="47"/>
        <v>0</v>
      </c>
      <c r="L347" s="45">
        <f t="shared" si="40"/>
        <v>652850.78357090149</v>
      </c>
      <c r="M347" s="45">
        <f t="shared" si="41"/>
        <v>105685.63311688305</v>
      </c>
      <c r="Q347" s="45">
        <f t="shared" si="42"/>
        <v>2522.2512385535188</v>
      </c>
      <c r="R347" s="45">
        <f t="shared" si="43"/>
        <v>4782.1656285703884</v>
      </c>
      <c r="S347" s="37"/>
      <c r="T347" s="56">
        <f t="shared" si="44"/>
        <v>0.97569327023540331</v>
      </c>
      <c r="U347" s="56">
        <f t="shared" si="45"/>
        <v>0.99654236751822323</v>
      </c>
    </row>
    <row r="348" spans="1:21">
      <c r="A348" s="22">
        <v>43411</v>
      </c>
      <c r="B348" s="5">
        <f>('Historical Pricing'!B344-'Historical Pricing'!B345)/'Historical Pricing'!B345</f>
        <v>2.9514862591138655E-2</v>
      </c>
      <c r="C348" s="5">
        <f>('Historical Pricing'!C344-'Historical Pricing'!C345)/'Historical Pricing'!C345</f>
        <v>1.5728280365225094E-2</v>
      </c>
      <c r="D348" s="5">
        <f>('Historical Pricing'!D344-'Historical Pricing'!D345)/'Historical Pricing'!D345</f>
        <v>-3.5258412925108992E-3</v>
      </c>
      <c r="E348" s="5">
        <f>('Historical Pricing'!E344-'Historical Pricing'!E345)/'Historical Pricing'!E345</f>
        <v>4.0208352371378757E-3</v>
      </c>
      <c r="F348" s="5">
        <f>('Historical Pricing'!F344-'Historical Pricing'!F345)/'Historical Pricing'!F345</f>
        <v>2.506203864496059E-2</v>
      </c>
      <c r="G348" s="5"/>
      <c r="H348" s="5">
        <f t="shared" si="46"/>
        <v>1.4160035109190262E-2</v>
      </c>
      <c r="I348" s="5">
        <v>1.1557127996202683E-2</v>
      </c>
      <c r="J348">
        <f t="shared" si="47"/>
        <v>1</v>
      </c>
      <c r="L348" s="45">
        <f t="shared" si="40"/>
        <v>643735.46676054131</v>
      </c>
      <c r="M348" s="45">
        <f t="shared" si="41"/>
        <v>104478.16558441549</v>
      </c>
      <c r="Q348" s="45">
        <f t="shared" si="42"/>
        <v>2585.0862309883319</v>
      </c>
      <c r="R348" s="45">
        <f t="shared" si="43"/>
        <v>4798.757969999644</v>
      </c>
      <c r="S348" s="37"/>
      <c r="T348" s="56">
        <f t="shared" si="44"/>
        <v>1.0141600351091902</v>
      </c>
      <c r="U348" s="56">
        <f t="shared" si="45"/>
        <v>1.0115571279962028</v>
      </c>
    </row>
    <row r="349" spans="1:21">
      <c r="A349" s="22">
        <v>43410</v>
      </c>
      <c r="B349" s="5">
        <f>('Historical Pricing'!B345-'Historical Pricing'!B346)/'Historical Pricing'!B346</f>
        <v>2.3928024502297092E-2</v>
      </c>
      <c r="C349" s="5">
        <f>('Historical Pricing'!C345-'Historical Pricing'!C346)/'Historical Pricing'!C346</f>
        <v>0.10380919680102206</v>
      </c>
      <c r="D349" s="5">
        <f>('Historical Pricing'!D345-'Historical Pricing'!D346)/'Historical Pricing'!D346</f>
        <v>7.5093304555061647E-3</v>
      </c>
      <c r="E349" s="5">
        <f>('Historical Pricing'!E345-'Historical Pricing'!E346)/'Historical Pricing'!E346</f>
        <v>1.4932294565015894E-2</v>
      </c>
      <c r="F349" s="5">
        <f>('Historical Pricing'!F345-'Historical Pricing'!F346)/'Historical Pricing'!F346</f>
        <v>8.2145841928761027E-3</v>
      </c>
      <c r="G349" s="5"/>
      <c r="H349" s="5">
        <f t="shared" si="46"/>
        <v>3.1678686103343456E-2</v>
      </c>
      <c r="I349" s="5">
        <v>2.1410425397903024E-3</v>
      </c>
      <c r="J349">
        <f t="shared" si="47"/>
        <v>1</v>
      </c>
      <c r="L349" s="45">
        <f t="shared" si="40"/>
        <v>623968.95024742058</v>
      </c>
      <c r="M349" s="45">
        <f t="shared" si="41"/>
        <v>104254.9512987012</v>
      </c>
      <c r="Q349" s="45">
        <f t="shared" si="42"/>
        <v>2548.9924089840583</v>
      </c>
      <c r="R349" s="45">
        <f t="shared" si="43"/>
        <v>4743.9317436332258</v>
      </c>
      <c r="S349" s="37"/>
      <c r="T349" s="56">
        <f t="shared" si="44"/>
        <v>1.0316786861033433</v>
      </c>
      <c r="U349" s="56">
        <f t="shared" si="45"/>
        <v>1.0021410425397903</v>
      </c>
    </row>
    <row r="350" spans="1:21">
      <c r="A350" s="22">
        <v>43409</v>
      </c>
      <c r="B350" s="5">
        <f>('Historical Pricing'!B346-'Historical Pricing'!B347)/'Historical Pricing'!B347</f>
        <v>1.5774250783851328E-2</v>
      </c>
      <c r="C350" s="5">
        <f>('Historical Pricing'!C346-'Historical Pricing'!C347)/'Historical Pricing'!C347</f>
        <v>4.0757850100526044E-2</v>
      </c>
      <c r="D350" s="5">
        <f>('Historical Pricing'!D346-'Historical Pricing'!D347)/'Historical Pricing'!D347</f>
        <v>2.1637265711135518E-2</v>
      </c>
      <c r="E350" s="5">
        <f>('Historical Pricing'!E346-'Historical Pricing'!E347)/'Historical Pricing'!E347</f>
        <v>1.755379388448457E-2</v>
      </c>
      <c r="F350" s="5">
        <f>('Historical Pricing'!F346-'Historical Pricing'!F347)/'Historical Pricing'!F347</f>
        <v>1.0832602604957546E-2</v>
      </c>
      <c r="G350" s="5"/>
      <c r="H350" s="5">
        <f t="shared" si="46"/>
        <v>2.1311152616991E-2</v>
      </c>
      <c r="I350" s="5">
        <v>1.2694745805474831E-2</v>
      </c>
      <c r="J350">
        <f t="shared" si="47"/>
        <v>1</v>
      </c>
      <c r="L350" s="45">
        <f t="shared" si="40"/>
        <v>610948.92447671096</v>
      </c>
      <c r="M350" s="45">
        <f t="shared" si="41"/>
        <v>102948.05194805186</v>
      </c>
      <c r="Q350" s="45">
        <f t="shared" si="42"/>
        <v>2470.7231459938539</v>
      </c>
      <c r="R350" s="45">
        <f t="shared" si="43"/>
        <v>4733.7964839863016</v>
      </c>
      <c r="S350" s="37"/>
      <c r="T350" s="56">
        <f t="shared" si="44"/>
        <v>1.0213111526169909</v>
      </c>
      <c r="U350" s="56">
        <f t="shared" si="45"/>
        <v>1.0126947458054749</v>
      </c>
    </row>
    <row r="351" spans="1:21">
      <c r="A351" s="22">
        <v>43408</v>
      </c>
      <c r="B351" s="5">
        <f>('Historical Pricing'!B347-'Historical Pricing'!B348)/'Historical Pricing'!B348</f>
        <v>2.4783301783401386E-2</v>
      </c>
      <c r="C351" s="5">
        <f>('Historical Pricing'!C347-'Historical Pricing'!C348)/'Historical Pricing'!C348</f>
        <v>7.7376235239515851E-3</v>
      </c>
      <c r="D351" s="5">
        <f>('Historical Pricing'!D347-'Historical Pricing'!D348)/'Historical Pricing'!D348</f>
        <v>2.5438100621820264E-2</v>
      </c>
      <c r="E351" s="5">
        <f>('Historical Pricing'!E347-'Historical Pricing'!E348)/'Historical Pricing'!E348</f>
        <v>3.7602820211515897E-2</v>
      </c>
      <c r="F351" s="5">
        <f>('Historical Pricing'!F347-'Historical Pricing'!F348)/'Historical Pricing'!F348</f>
        <v>4.6896403534688021E-3</v>
      </c>
      <c r="G351" s="5"/>
      <c r="H351" s="5">
        <f t="shared" si="46"/>
        <v>2.0050297298831586E-2</v>
      </c>
      <c r="I351" s="5">
        <v>-4.6490311117806295E-3</v>
      </c>
      <c r="J351">
        <f t="shared" si="47"/>
        <v>1</v>
      </c>
      <c r="L351" s="45">
        <f t="shared" si="40"/>
        <v>598939.99942409573</v>
      </c>
      <c r="M351" s="45">
        <f t="shared" si="41"/>
        <v>103428.896103896</v>
      </c>
      <c r="Q351" s="45">
        <f t="shared" si="42"/>
        <v>2419.167889886362</v>
      </c>
      <c r="R351" s="45">
        <f t="shared" si="43"/>
        <v>4674.4554601407999</v>
      </c>
      <c r="S351" s="37"/>
      <c r="T351" s="56">
        <f t="shared" si="44"/>
        <v>1.0200502972988317</v>
      </c>
      <c r="U351" s="56">
        <f t="shared" si="45"/>
        <v>0.99535096888821939</v>
      </c>
    </row>
    <row r="352" spans="1:21">
      <c r="A352" s="22">
        <v>43407</v>
      </c>
      <c r="B352" s="5">
        <f>('Historical Pricing'!B348-'Historical Pricing'!B349)/'Historical Pricing'!B349</f>
        <v>3.0730793254216569E-3</v>
      </c>
      <c r="C352" s="5">
        <f>('Historical Pricing'!C348-'Historical Pricing'!C349)/'Historical Pricing'!C349</f>
        <v>-3.9163522972589116E-3</v>
      </c>
      <c r="D352" s="5">
        <f>('Historical Pricing'!D348-'Historical Pricing'!D349)/'Historical Pricing'!D349</f>
        <v>1.2641320421695395E-2</v>
      </c>
      <c r="E352" s="5">
        <f>('Historical Pricing'!E348-'Historical Pricing'!E349)/'Historical Pricing'!E349</f>
        <v>1.3728181996471346E-3</v>
      </c>
      <c r="F352" s="5">
        <f>('Historical Pricing'!F348-'Historical Pricing'!F349)/'Historical Pricing'!F349</f>
        <v>4.7768122200033715E-3</v>
      </c>
      <c r="G352" s="5"/>
      <c r="H352" s="5">
        <f t="shared" si="46"/>
        <v>3.5895355739017296E-3</v>
      </c>
      <c r="I352" s="5">
        <v>1.430340829786212E-3</v>
      </c>
      <c r="J352">
        <f t="shared" si="47"/>
        <v>1</v>
      </c>
      <c r="L352" s="45">
        <f t="shared" si="40"/>
        <v>596797.77258896234</v>
      </c>
      <c r="M352" s="45">
        <f t="shared" si="41"/>
        <v>103281.16883116873</v>
      </c>
      <c r="Q352" s="45">
        <f t="shared" si="42"/>
        <v>2371.6162784251883</v>
      </c>
      <c r="R352" s="45">
        <f t="shared" si="43"/>
        <v>4696.2886521947557</v>
      </c>
      <c r="S352" s="37"/>
      <c r="T352" s="56">
        <f t="shared" si="44"/>
        <v>1.0035895355739017</v>
      </c>
      <c r="U352" s="56">
        <f t="shared" si="45"/>
        <v>1.0014303408297862</v>
      </c>
    </row>
    <row r="353" spans="1:21">
      <c r="A353" s="22">
        <v>43406</v>
      </c>
      <c r="B353" s="5">
        <f>('Historical Pricing'!B349-'Historical Pricing'!B350)/'Historical Pricing'!B350</f>
        <v>-2.5916419546960145E-3</v>
      </c>
      <c r="C353" s="5">
        <f>('Historical Pricing'!C349-'Historical Pricing'!C350)/'Historical Pricing'!C350</f>
        <v>1.6410083646212475E-2</v>
      </c>
      <c r="D353" s="5">
        <f>('Historical Pricing'!D349-'Historical Pricing'!D350)/'Historical Pricing'!D350</f>
        <v>5.9986563009885785E-3</v>
      </c>
      <c r="E353" s="5">
        <f>('Historical Pricing'!E349-'Historical Pricing'!E350)/'Historical Pricing'!E350</f>
        <v>1.523145843703322E-2</v>
      </c>
      <c r="F353" s="5">
        <f>('Historical Pricing'!F349-'Historical Pricing'!F350)/'Historical Pricing'!F350</f>
        <v>1.4349928003985702E-2</v>
      </c>
      <c r="G353" s="5"/>
      <c r="H353" s="5">
        <f t="shared" si="46"/>
        <v>9.8796968867047932E-3</v>
      </c>
      <c r="I353" s="5">
        <v>-1.0477511029266058E-2</v>
      </c>
      <c r="J353">
        <f t="shared" si="47"/>
        <v>1</v>
      </c>
      <c r="L353" s="45">
        <f t="shared" si="40"/>
        <v>590959.27408858004</v>
      </c>
      <c r="M353" s="45">
        <f t="shared" si="41"/>
        <v>104374.7564935064</v>
      </c>
      <c r="Q353" s="45">
        <f t="shared" si="42"/>
        <v>2363.1337258503613</v>
      </c>
      <c r="R353" s="45">
        <f t="shared" si="43"/>
        <v>4689.5809530829738</v>
      </c>
      <c r="S353" s="37"/>
      <c r="T353" s="56">
        <f t="shared" si="44"/>
        <v>1.0098796968867048</v>
      </c>
      <c r="U353" s="56">
        <f t="shared" si="45"/>
        <v>0.98952248897073392</v>
      </c>
    </row>
    <row r="354" spans="1:21">
      <c r="A354" s="22">
        <v>43405</v>
      </c>
      <c r="B354" s="5">
        <f>('Historical Pricing'!B350-'Historical Pricing'!B351)/'Historical Pricing'!B351</f>
        <v>1.3384176368089988E-2</v>
      </c>
      <c r="C354" s="5">
        <f>('Historical Pricing'!C350-'Historical Pricing'!C351)/'Historical Pricing'!C351</f>
        <v>1.4857826647817407E-2</v>
      </c>
      <c r="D354" s="5">
        <f>('Historical Pricing'!D350-'Historical Pricing'!D351)/'Historical Pricing'!D351</f>
        <v>5.4038405867027142E-3</v>
      </c>
      <c r="E354" s="5">
        <f>('Historical Pricing'!E350-'Historical Pricing'!E351)/'Historical Pricing'!E351</f>
        <v>2.228780785670682E-2</v>
      </c>
      <c r="F354" s="5">
        <f>('Historical Pricing'!F350-'Historical Pricing'!F351)/'Historical Pricing'!F351</f>
        <v>1.7577189209667284E-2</v>
      </c>
      <c r="G354" s="5"/>
      <c r="H354" s="5">
        <f t="shared" si="46"/>
        <v>1.4702168133796843E-2</v>
      </c>
      <c r="I354" s="5">
        <v>1.5232069376063891E-2</v>
      </c>
      <c r="J354">
        <f t="shared" si="47"/>
        <v>0</v>
      </c>
      <c r="L354" s="45">
        <f t="shared" si="40"/>
        <v>582396.7787271518</v>
      </c>
      <c r="M354" s="45">
        <f t="shared" si="41"/>
        <v>102808.76623376613</v>
      </c>
      <c r="Q354" s="45">
        <f t="shared" si="42"/>
        <v>2340.015086089481</v>
      </c>
      <c r="R354" s="45">
        <f t="shared" si="43"/>
        <v>4739.2363542549792</v>
      </c>
      <c r="S354" s="37"/>
      <c r="T354" s="56">
        <f t="shared" si="44"/>
        <v>1.0147021681337969</v>
      </c>
      <c r="U354" s="56">
        <f t="shared" si="45"/>
        <v>1.0152320693760639</v>
      </c>
    </row>
    <row r="355" spans="1:21">
      <c r="A355" s="22">
        <v>43404</v>
      </c>
      <c r="B355" s="5">
        <f>('Historical Pricing'!B351-'Historical Pricing'!B352)/'Historical Pricing'!B352</f>
        <v>1.6948295052110086E-3</v>
      </c>
      <c r="C355" s="5">
        <f>('Historical Pricing'!C351-'Historical Pricing'!C352)/'Historical Pricing'!C352</f>
        <v>-2.8115602359970532E-5</v>
      </c>
      <c r="D355" s="5">
        <f>('Historical Pricing'!D351-'Historical Pricing'!D352)/'Historical Pricing'!D352</f>
        <v>1.7077240160957845E-2</v>
      </c>
      <c r="E355" s="5">
        <f>('Historical Pricing'!E351-'Historical Pricing'!E352)/'Historical Pricing'!E352</f>
        <v>-1.0176045588689444E-4</v>
      </c>
      <c r="F355" s="5">
        <f>('Historical Pricing'!F351-'Historical Pricing'!F352)/'Historical Pricing'!F352</f>
        <v>4.0161990423770331E-3</v>
      </c>
      <c r="G355" s="5"/>
      <c r="H355" s="5">
        <f t="shared" si="46"/>
        <v>4.5316785300598041E-3</v>
      </c>
      <c r="I355" s="5">
        <v>-7.1715240790430905E-4</v>
      </c>
      <c r="J355">
        <f t="shared" si="47"/>
        <v>1</v>
      </c>
      <c r="L355" s="45">
        <f t="shared" si="40"/>
        <v>579769.44995839079</v>
      </c>
      <c r="M355" s="45">
        <f t="shared" si="41"/>
        <v>102882.5487012986</v>
      </c>
      <c r="Q355" s="45">
        <f t="shared" si="42"/>
        <v>2306.1102652349223</v>
      </c>
      <c r="R355" s="45">
        <f t="shared" si="43"/>
        <v>4668.1310581211201</v>
      </c>
      <c r="S355" s="37"/>
      <c r="T355" s="56">
        <f t="shared" si="44"/>
        <v>1.0045316785300598</v>
      </c>
      <c r="U355" s="56">
        <f t="shared" si="45"/>
        <v>0.99928284759209574</v>
      </c>
    </row>
    <row r="356" spans="1:21">
      <c r="A356" s="22">
        <v>43403</v>
      </c>
      <c r="B356" s="5">
        <f>('Historical Pricing'!B352-'Historical Pricing'!B353)/'Historical Pricing'!B353</f>
        <v>-3.7612289115563427E-2</v>
      </c>
      <c r="C356" s="5">
        <f>('Historical Pricing'!C352-'Historical Pricing'!C353)/'Historical Pricing'!C353</f>
        <v>-1.112006984102256E-2</v>
      </c>
      <c r="D356" s="5">
        <f>('Historical Pricing'!D352-'Historical Pricing'!D353)/'Historical Pricing'!D353</f>
        <v>-9.3821399056925117E-3</v>
      </c>
      <c r="E356" s="5">
        <f>('Historical Pricing'!E352-'Historical Pricing'!E353)/'Historical Pricing'!E353</f>
        <v>-2.393722685736999E-2</v>
      </c>
      <c r="F356" s="5">
        <f>('Historical Pricing'!F352-'Historical Pricing'!F353)/'Historical Pricing'!F353</f>
        <v>-1.121656600517704E-2</v>
      </c>
      <c r="G356" s="5"/>
      <c r="H356" s="5">
        <f t="shared" si="46"/>
        <v>-1.8653658344965105E-2</v>
      </c>
      <c r="I356" s="5">
        <v>-1.0574064114142996E-2</v>
      </c>
      <c r="J356">
        <f t="shared" si="47"/>
        <v>0</v>
      </c>
      <c r="L356" s="45">
        <f t="shared" si="40"/>
        <v>590789.84182140324</v>
      </c>
      <c r="M356" s="45">
        <f t="shared" si="41"/>
        <v>103982.06168831157</v>
      </c>
      <c r="Q356" s="45">
        <f t="shared" si="42"/>
        <v>2295.7068597472944</v>
      </c>
      <c r="R356" s="45">
        <f t="shared" si="43"/>
        <v>4671.481222128049</v>
      </c>
      <c r="S356" s="37"/>
      <c r="T356" s="56">
        <f t="shared" si="44"/>
        <v>0.98134634165503487</v>
      </c>
      <c r="U356" s="56">
        <f t="shared" si="45"/>
        <v>0.98942593588585703</v>
      </c>
    </row>
    <row r="357" spans="1:21">
      <c r="A357" s="22">
        <v>43402</v>
      </c>
      <c r="B357" s="5">
        <f>('Historical Pricing'!B353-'Historical Pricing'!B354)/'Historical Pricing'!B354</f>
        <v>8.2839948346863498E-4</v>
      </c>
      <c r="C357" s="5">
        <f>('Historical Pricing'!C353-'Historical Pricing'!C354)/'Historical Pricing'!C354</f>
        <v>-2.1973336581874722E-2</v>
      </c>
      <c r="D357" s="5">
        <f>('Historical Pricing'!D353-'Historical Pricing'!D354)/'Historical Pricing'!D354</f>
        <v>-1.4326784858648686E-2</v>
      </c>
      <c r="E357" s="5">
        <f>('Historical Pricing'!E353-'Historical Pricing'!E354)/'Historical Pricing'!E354</f>
        <v>-2.8654124457308236E-2</v>
      </c>
      <c r="F357" s="5">
        <f>('Historical Pricing'!F353-'Historical Pricing'!F354)/'Historical Pricing'!F354</f>
        <v>-2.3841917719468607E-2</v>
      </c>
      <c r="G357" s="5"/>
      <c r="H357" s="5">
        <f t="shared" si="46"/>
        <v>-1.7593552826766324E-2</v>
      </c>
      <c r="I357" s="5">
        <v>-1.077976462121394E-2</v>
      </c>
      <c r="J357">
        <f t="shared" si="47"/>
        <v>0</v>
      </c>
      <c r="L357" s="45">
        <f t="shared" si="40"/>
        <v>601370.07805815595</v>
      </c>
      <c r="M357" s="45">
        <f t="shared" si="41"/>
        <v>105115.17857142845</v>
      </c>
      <c r="Q357" s="45">
        <f t="shared" si="42"/>
        <v>2339.344186962167</v>
      </c>
      <c r="R357" s="45">
        <f t="shared" si="43"/>
        <v>4721.4056683743174</v>
      </c>
      <c r="S357" s="37"/>
      <c r="T357" s="56">
        <f t="shared" si="44"/>
        <v>0.98240644717323367</v>
      </c>
      <c r="U357" s="56">
        <f t="shared" si="45"/>
        <v>0.98922023537878601</v>
      </c>
    </row>
    <row r="358" spans="1:21">
      <c r="A358" s="22">
        <v>43401</v>
      </c>
      <c r="B358" s="5">
        <f>('Historical Pricing'!B354-'Historical Pricing'!B355)/'Historical Pricing'!B355</f>
        <v>2.4179366940208463E-3</v>
      </c>
      <c r="C358" s="5">
        <f>('Historical Pricing'!C354-'Historical Pricing'!C355)/'Historical Pricing'!C355</f>
        <v>4.0702880982023074E-3</v>
      </c>
      <c r="D358" s="5">
        <f>('Historical Pricing'!D354-'Historical Pricing'!D355)/'Historical Pricing'!D355</f>
        <v>-5.7465759984677979E-4</v>
      </c>
      <c r="E358" s="5">
        <f>('Historical Pricing'!E354-'Historical Pricing'!E355)/'Historical Pricing'!E355</f>
        <v>-4.6096225871505789E-3</v>
      </c>
      <c r="F358" s="5">
        <f>('Historical Pricing'!F354-'Historical Pricing'!F355)/'Historical Pricing'!F355</f>
        <v>-1.2881254763186379E-2</v>
      </c>
      <c r="G358" s="5"/>
      <c r="H358" s="5">
        <f t="shared" si="46"/>
        <v>-2.3154620315921168E-3</v>
      </c>
      <c r="I358" s="5">
        <v>-8.2941515044433517E-4</v>
      </c>
      <c r="J358">
        <f t="shared" si="47"/>
        <v>0</v>
      </c>
      <c r="L358" s="45">
        <f t="shared" si="40"/>
        <v>602765.75928773056</v>
      </c>
      <c r="M358" s="45">
        <f t="shared" si="41"/>
        <v>105202.43506493494</v>
      </c>
      <c r="Q358" s="45">
        <f t="shared" si="42"/>
        <v>2381.2386346744488</v>
      </c>
      <c r="R358" s="45">
        <f t="shared" si="43"/>
        <v>4772.8559318910684</v>
      </c>
      <c r="S358" s="37"/>
      <c r="T358" s="56">
        <f t="shared" si="44"/>
        <v>0.99768453796840784</v>
      </c>
      <c r="U358" s="56">
        <f t="shared" si="45"/>
        <v>0.99917058484955568</v>
      </c>
    </row>
    <row r="359" spans="1:21">
      <c r="A359" s="22">
        <v>43400</v>
      </c>
      <c r="B359" s="5">
        <f>('Historical Pricing'!B355-'Historical Pricing'!B356)/'Historical Pricing'!B356</f>
        <v>5.6985655335037577E-3</v>
      </c>
      <c r="C359" s="5">
        <f>('Historical Pricing'!C355-'Historical Pricing'!C356)/'Historical Pricing'!C356</f>
        <v>1.91923458211242E-3</v>
      </c>
      <c r="D359" s="5">
        <f>('Historical Pricing'!D355-'Historical Pricing'!D356)/'Historical Pricing'!D356</f>
        <v>-1.2391222096102935E-2</v>
      </c>
      <c r="E359" s="5">
        <f>('Historical Pricing'!E355-'Historical Pricing'!E356)/'Historical Pricing'!E356</f>
        <v>-7.6768064485172537E-4</v>
      </c>
      <c r="F359" s="5">
        <f>('Historical Pricing'!F355-'Historical Pricing'!F356)/'Historical Pricing'!F356</f>
        <v>-2.3436036223587003E-2</v>
      </c>
      <c r="G359" s="5"/>
      <c r="H359" s="5">
        <f t="shared" si="46"/>
        <v>-5.7954277697850982E-3</v>
      </c>
      <c r="I359" s="5">
        <v>1.0071131225912351E-3</v>
      </c>
      <c r="J359">
        <f t="shared" si="47"/>
        <v>0</v>
      </c>
      <c r="L359" s="45">
        <f t="shared" si="40"/>
        <v>606279.40780396655</v>
      </c>
      <c r="M359" s="45">
        <f t="shared" si="41"/>
        <v>105096.59090909078</v>
      </c>
      <c r="Q359" s="45">
        <f t="shared" si="42"/>
        <v>2386.7650986386761</v>
      </c>
      <c r="R359" s="45">
        <f t="shared" si="43"/>
        <v>4776.817897025775</v>
      </c>
      <c r="S359" s="37"/>
      <c r="T359" s="56">
        <f t="shared" si="44"/>
        <v>0.99420457223021486</v>
      </c>
      <c r="U359" s="56">
        <f t="shared" si="45"/>
        <v>1.0010071131225913</v>
      </c>
    </row>
    <row r="360" spans="1:21">
      <c r="A360" s="22">
        <v>43399</v>
      </c>
      <c r="B360" s="5">
        <f>('Historical Pricing'!B356-'Historical Pricing'!B357)/'Historical Pricing'!B357</f>
        <v>-2.1568627450980283E-3</v>
      </c>
      <c r="C360" s="5">
        <f>('Historical Pricing'!C356-'Historical Pricing'!C357)/'Historical Pricing'!C357</f>
        <v>-1.6833306570451533E-3</v>
      </c>
      <c r="D360" s="5">
        <f>('Historical Pricing'!D356-'Historical Pricing'!D357)/'Historical Pricing'!D357</f>
        <v>-2.8766800282952775E-3</v>
      </c>
      <c r="E360" s="5">
        <f>('Historical Pricing'!E356-'Historical Pricing'!E357)/'Historical Pricing'!E357</f>
        <v>-3.4426699818303477E-3</v>
      </c>
      <c r="F360" s="5">
        <f>('Historical Pricing'!F356-'Historical Pricing'!F357)/'Historical Pricing'!F357</f>
        <v>-7.5413223140495308E-3</v>
      </c>
      <c r="G360" s="5"/>
      <c r="H360" s="5">
        <f t="shared" si="46"/>
        <v>-3.540173145263668E-3</v>
      </c>
      <c r="I360" s="5">
        <v>-2.9185402974754278E-4</v>
      </c>
      <c r="J360">
        <f t="shared" si="47"/>
        <v>0</v>
      </c>
      <c r="L360" s="45">
        <f t="shared" si="40"/>
        <v>608433.36727146339</v>
      </c>
      <c r="M360" s="45">
        <f t="shared" si="41"/>
        <v>105127.2727272726</v>
      </c>
      <c r="Q360" s="45">
        <f t="shared" si="42"/>
        <v>2400.6780549043829</v>
      </c>
      <c r="R360" s="45">
        <f t="shared" si="43"/>
        <v>4772.0119411786518</v>
      </c>
      <c r="S360" s="37"/>
      <c r="T360" s="56">
        <f t="shared" si="44"/>
        <v>0.99645982685473633</v>
      </c>
      <c r="U360" s="56">
        <f t="shared" si="45"/>
        <v>0.99970814597025248</v>
      </c>
    </row>
    <row r="361" spans="1:21">
      <c r="A361" s="22">
        <v>43398</v>
      </c>
      <c r="B361" s="5">
        <f>('Historical Pricing'!B357-'Historical Pricing'!B358)/'Historical Pricing'!B358</f>
        <v>-4.1736838251447026E-3</v>
      </c>
      <c r="C361" s="5">
        <f>('Historical Pricing'!C357-'Historical Pricing'!C358)/'Historical Pricing'!C358</f>
        <v>-6.6408627913109022E-3</v>
      </c>
      <c r="D361" s="5">
        <f>('Historical Pricing'!D357-'Historical Pricing'!D358)/'Historical Pricing'!D358</f>
        <v>-1.6739311879810745E-2</v>
      </c>
      <c r="E361" s="5">
        <f>('Historical Pricing'!E357-'Historical Pricing'!E358)/'Historical Pricing'!E358</f>
        <v>-6.9325735992403041E-3</v>
      </c>
      <c r="F361" s="5">
        <f>('Historical Pricing'!F357-'Historical Pricing'!F358)/'Historical Pricing'!F358</f>
        <v>-1.587011112127781E-2</v>
      </c>
      <c r="G361" s="5"/>
      <c r="H361" s="5">
        <f t="shared" si="46"/>
        <v>-1.0071308643356893E-2</v>
      </c>
      <c r="I361" s="5">
        <v>-3.0151991594082189E-3</v>
      </c>
      <c r="J361">
        <f t="shared" si="47"/>
        <v>0</v>
      </c>
      <c r="L361" s="45">
        <f t="shared" si="40"/>
        <v>614623.42952969554</v>
      </c>
      <c r="M361" s="45">
        <f t="shared" si="41"/>
        <v>105445.2110389609</v>
      </c>
      <c r="Q361" s="45">
        <f t="shared" si="42"/>
        <v>2409.2070650574788</v>
      </c>
      <c r="R361" s="45">
        <f t="shared" si="43"/>
        <v>4773.4050786864836</v>
      </c>
      <c r="S361" s="37"/>
      <c r="T361" s="56">
        <f t="shared" si="44"/>
        <v>0.98992869135664308</v>
      </c>
      <c r="U361" s="56">
        <f t="shared" si="45"/>
        <v>0.99698480084059182</v>
      </c>
    </row>
    <row r="362" spans="1:21">
      <c r="A362" s="22">
        <v>43397</v>
      </c>
      <c r="B362" s="5">
        <f>('Historical Pricing'!B358-'Historical Pricing'!B359)/'Historical Pricing'!B359</f>
        <v>1.3197448493291798E-3</v>
      </c>
      <c r="C362" s="5">
        <f>('Historical Pricing'!C358-'Historical Pricing'!C359)/'Historical Pricing'!C359</f>
        <v>1.1332909003116605E-2</v>
      </c>
      <c r="D362" s="5">
        <f>('Historical Pricing'!D358-'Historical Pricing'!D359)/'Historical Pricing'!D359</f>
        <v>2.0444196636000265E-3</v>
      </c>
      <c r="E362" s="5">
        <f>('Historical Pricing'!E358-'Historical Pricing'!E359)/'Historical Pricing'!E359</f>
        <v>4.6751264192347571E-3</v>
      </c>
      <c r="F362" s="5">
        <f>('Historical Pricing'!F358-'Historical Pricing'!F359)/'Historical Pricing'!F359</f>
        <v>-1.3736952401961237E-2</v>
      </c>
      <c r="G362" s="5"/>
      <c r="H362" s="5">
        <f t="shared" si="46"/>
        <v>1.1270495066638664E-3</v>
      </c>
      <c r="I362" s="5">
        <v>2.5908215304444983E-3</v>
      </c>
      <c r="J362">
        <f t="shared" si="47"/>
        <v>0</v>
      </c>
      <c r="L362" s="45">
        <f t="shared" si="40"/>
        <v>613931.49833736906</v>
      </c>
      <c r="M362" s="45">
        <f t="shared" si="41"/>
        <v>105172.72727272716</v>
      </c>
      <c r="Q362" s="45">
        <f t="shared" si="42"/>
        <v>2433.7177880517761</v>
      </c>
      <c r="R362" s="45">
        <f t="shared" si="43"/>
        <v>4787.8413739726657</v>
      </c>
      <c r="S362" s="37"/>
      <c r="T362" s="56">
        <f t="shared" si="44"/>
        <v>1.0011270495066638</v>
      </c>
      <c r="U362" s="56">
        <f t="shared" si="45"/>
        <v>1.0025908215304444</v>
      </c>
    </row>
    <row r="363" spans="1:21">
      <c r="A363" s="22">
        <v>43396</v>
      </c>
      <c r="B363" s="5">
        <f>('Historical Pricing'!B359-'Historical Pricing'!B360)/'Historical Pricing'!B360</f>
        <v>-7.1099247755399336E-3</v>
      </c>
      <c r="C363" s="5">
        <f>('Historical Pricing'!C359-'Historical Pricing'!C360)/'Historical Pricing'!C360</f>
        <v>2.7168560616481537E-3</v>
      </c>
      <c r="D363" s="5">
        <f>('Historical Pricing'!D359-'Historical Pricing'!D360)/'Historical Pricing'!D360</f>
        <v>2.4369347929557375E-2</v>
      </c>
      <c r="E363" s="5">
        <f>('Historical Pricing'!E359-'Historical Pricing'!E360)/'Historical Pricing'!E360</f>
        <v>-2.9490106544901281E-3</v>
      </c>
      <c r="F363" s="5">
        <f>('Historical Pricing'!F359-'Historical Pricing'!F360)/'Historical Pricing'!F360</f>
        <v>-1.1467717623729009E-3</v>
      </c>
      <c r="G363" s="5"/>
      <c r="H363" s="5">
        <f t="shared" si="46"/>
        <v>3.176099359760513E-3</v>
      </c>
      <c r="I363" s="5">
        <v>-3.8057074848654462E-3</v>
      </c>
      <c r="J363">
        <f t="shared" si="47"/>
        <v>1</v>
      </c>
      <c r="L363" s="45">
        <f t="shared" si="40"/>
        <v>611987.76439070643</v>
      </c>
      <c r="M363" s="45">
        <f t="shared" si="41"/>
        <v>105574.51298701286</v>
      </c>
      <c r="Q363" s="45">
        <f t="shared" si="42"/>
        <v>2430.9779555462674</v>
      </c>
      <c r="R363" s="45">
        <f t="shared" si="43"/>
        <v>4775.468986105494</v>
      </c>
      <c r="S363" s="37"/>
      <c r="T363" s="56">
        <f t="shared" si="44"/>
        <v>1.0031760993597605</v>
      </c>
      <c r="U363" s="56">
        <f t="shared" si="45"/>
        <v>0.99619429251513458</v>
      </c>
    </row>
    <row r="364" spans="1:21">
      <c r="A364" s="22">
        <v>43395</v>
      </c>
      <c r="B364" s="5">
        <f>('Historical Pricing'!B360-'Historical Pricing'!B361)/'Historical Pricing'!B361</f>
        <v>-3.5062265747791851E-3</v>
      </c>
      <c r="C364" s="5">
        <f>('Historical Pricing'!C360-'Historical Pricing'!C361)/'Historical Pricing'!C361</f>
        <v>-1.11736159470753E-2</v>
      </c>
      <c r="D364" s="5">
        <f>('Historical Pricing'!D360-'Historical Pricing'!D361)/'Historical Pricing'!D361</f>
        <v>2.5289879276614072E-3</v>
      </c>
      <c r="E364" s="5">
        <f>('Historical Pricing'!E360-'Historical Pricing'!E361)/'Historical Pricing'!E361</f>
        <v>-1.2772351615326817E-2</v>
      </c>
      <c r="F364" s="5">
        <f>('Historical Pricing'!F360-'Historical Pricing'!F361)/'Historical Pricing'!F361</f>
        <v>1.6011681862585534E-2</v>
      </c>
      <c r="G364" s="5"/>
      <c r="H364" s="5">
        <f t="shared" si="46"/>
        <v>-1.7823048693868721E-3</v>
      </c>
      <c r="I364" s="5">
        <v>-1.9643380564411243E-3</v>
      </c>
      <c r="J364">
        <f t="shared" si="47"/>
        <v>1</v>
      </c>
      <c r="L364" s="45">
        <f t="shared" si="40"/>
        <v>613080.46068110433</v>
      </c>
      <c r="M364" s="45">
        <f t="shared" si="41"/>
        <v>105782.30519480509</v>
      </c>
      <c r="Q364" s="45">
        <f t="shared" si="42"/>
        <v>2423.2813731285542</v>
      </c>
      <c r="R364" s="45">
        <f t="shared" si="43"/>
        <v>4793.7124534699569</v>
      </c>
      <c r="S364" s="37"/>
      <c r="T364" s="56">
        <f t="shared" si="44"/>
        <v>0.99821769513061309</v>
      </c>
      <c r="U364" s="56">
        <f t="shared" si="45"/>
        <v>0.99803566194355886</v>
      </c>
    </row>
    <row r="365" spans="1:21">
      <c r="A365" s="22">
        <v>43394</v>
      </c>
      <c r="B365" s="5">
        <f>('Historical Pricing'!B361-'Historical Pricing'!B362)/'Historical Pricing'!B362</f>
        <v>9.2985795870550725E-3</v>
      </c>
      <c r="C365" s="5">
        <f>('Historical Pricing'!C361-'Historical Pricing'!C362)/'Historical Pricing'!C362</f>
        <v>6.6497329044031593E-3</v>
      </c>
      <c r="D365" s="5">
        <f>('Historical Pricing'!D361-'Historical Pricing'!D362)/'Historical Pricing'!D362</f>
        <v>7.1607074202230357E-3</v>
      </c>
      <c r="E365" s="5">
        <f>('Historical Pricing'!E361-'Historical Pricing'!E362)/'Historical Pricing'!E362</f>
        <v>2.0703933747413241E-3</v>
      </c>
      <c r="F365" s="5">
        <f>('Historical Pricing'!F361-'Historical Pricing'!F362)/'Historical Pricing'!F362</f>
        <v>3.594695452341292E-2</v>
      </c>
      <c r="G365" s="5"/>
      <c r="H365" s="5">
        <f t="shared" si="46"/>
        <v>1.2225273561967103E-2</v>
      </c>
      <c r="I365" s="5">
        <v>6.6163476154578026E-3</v>
      </c>
      <c r="J365">
        <f t="shared" si="47"/>
        <v>1</v>
      </c>
      <c r="L365" s="45">
        <f t="shared" si="40"/>
        <v>605675.90702779707</v>
      </c>
      <c r="M365" s="45">
        <f t="shared" si="41"/>
        <v>105087.01298701289</v>
      </c>
      <c r="Q365" s="45">
        <f t="shared" si="42"/>
        <v>2427.6081108855487</v>
      </c>
      <c r="R365" s="45">
        <f t="shared" si="43"/>
        <v>4803.1474588140036</v>
      </c>
      <c r="S365" s="37"/>
      <c r="T365" s="56">
        <f t="shared" si="44"/>
        <v>1.012225273561967</v>
      </c>
      <c r="U365" s="56">
        <f t="shared" si="45"/>
        <v>1.0066163476154577</v>
      </c>
    </row>
    <row r="366" spans="1:21">
      <c r="A366" s="22">
        <v>43393</v>
      </c>
      <c r="B366" s="5">
        <f>('Historical Pricing'!B362-'Historical Pricing'!B363)/'Historical Pricing'!B363</f>
        <v>4.4616591488528395E-3</v>
      </c>
      <c r="C366" s="5">
        <f>('Historical Pricing'!C362-'Historical Pricing'!C363)/'Historical Pricing'!C363</f>
        <v>2.1679615892090933E-3</v>
      </c>
      <c r="D366" s="5">
        <f>('Historical Pricing'!D362-'Historical Pricing'!D363)/'Historical Pricing'!D363</f>
        <v>3.8110859182787019E-3</v>
      </c>
      <c r="E366" s="5">
        <f>('Historical Pricing'!E362-'Historical Pricing'!E363)/'Historical Pricing'!E363</f>
        <v>3.9682539682538501E-3</v>
      </c>
      <c r="F366" s="5">
        <f>('Historical Pricing'!F362-'Historical Pricing'!F363)/'Historical Pricing'!F363</f>
        <v>8.4085424838687157E-3</v>
      </c>
      <c r="G366" s="5"/>
      <c r="H366" s="5">
        <f t="shared" si="46"/>
        <v>4.5635006216926399E-3</v>
      </c>
      <c r="I366" s="5">
        <v>5.9741911849375893E-4</v>
      </c>
      <c r="J366">
        <f t="shared" si="47"/>
        <v>1</v>
      </c>
      <c r="L366" s="45">
        <f t="shared" si="40"/>
        <v>602924.46087575681</v>
      </c>
      <c r="M366" s="45">
        <f t="shared" si="41"/>
        <v>105024.26948051938</v>
      </c>
      <c r="Q366" s="45">
        <f t="shared" si="42"/>
        <v>2398.2883793672972</v>
      </c>
      <c r="R366" s="45">
        <f t="shared" si="43"/>
        <v>4771.5770464010748</v>
      </c>
      <c r="S366" s="37"/>
      <c r="T366" s="56">
        <f t="shared" si="44"/>
        <v>1.0045635006216926</v>
      </c>
      <c r="U366" s="56">
        <f t="shared" si="45"/>
        <v>1.0005974191184939</v>
      </c>
    </row>
    <row r="367" spans="1:21">
      <c r="A367" s="22">
        <v>43392</v>
      </c>
      <c r="B367" s="5">
        <f>('Historical Pricing'!B363-'Historical Pricing'!B364)/'Historical Pricing'!B364</f>
        <v>-1.9116550845216164E-2</v>
      </c>
      <c r="C367" s="5">
        <f>('Historical Pricing'!C363-'Historical Pricing'!C364)/'Historical Pricing'!C364</f>
        <v>-1.1847066327083896E-2</v>
      </c>
      <c r="D367" s="5">
        <f>('Historical Pricing'!D363-'Historical Pricing'!D364)/'Historical Pricing'!D364</f>
        <v>-6.7561092477239895E-3</v>
      </c>
      <c r="E367" s="5">
        <f>('Historical Pricing'!E363-'Historical Pricing'!E364)/'Historical Pricing'!E364</f>
        <v>-2.638522427440644E-3</v>
      </c>
      <c r="F367" s="5">
        <f>('Historical Pricing'!F363-'Historical Pricing'!F364)/'Historical Pricing'!F364</f>
        <v>-9.0435533738196447E-3</v>
      </c>
      <c r="G367" s="5"/>
      <c r="H367" s="5">
        <f t="shared" si="46"/>
        <v>-9.8803604442568669E-3</v>
      </c>
      <c r="I367" s="5">
        <v>-6.0372204357490664E-3</v>
      </c>
      <c r="J367">
        <f t="shared" si="47"/>
        <v>0</v>
      </c>
      <c r="L367" s="45">
        <f t="shared" si="40"/>
        <v>608941.01761912636</v>
      </c>
      <c r="M367" s="45">
        <f t="shared" si="41"/>
        <v>105662.17532467521</v>
      </c>
      <c r="Q367" s="45">
        <f t="shared" si="42"/>
        <v>2387.3935076110893</v>
      </c>
      <c r="R367" s="45">
        <f t="shared" si="43"/>
        <v>4768.7281170530478</v>
      </c>
      <c r="S367" s="37"/>
      <c r="T367" s="56">
        <f t="shared" si="44"/>
        <v>0.99011963955574311</v>
      </c>
      <c r="U367" s="56">
        <f t="shared" si="45"/>
        <v>0.99396277956425094</v>
      </c>
    </row>
    <row r="368" spans="1:21">
      <c r="A368" s="22">
        <v>43391</v>
      </c>
      <c r="B368" s="5">
        <f>('Historical Pricing'!B364-'Historical Pricing'!B365)/'Historical Pricing'!B365</f>
        <v>-1.3005814643408135E-2</v>
      </c>
      <c r="C368" s="5">
        <f>('Historical Pricing'!C364-'Historical Pricing'!C365)/'Historical Pricing'!C365</f>
        <v>-1.8051602788050201E-2</v>
      </c>
      <c r="D368" s="5">
        <f>('Historical Pricing'!D364-'Historical Pricing'!D365)/'Historical Pricing'!D365</f>
        <v>-1.7974778844344032E-2</v>
      </c>
      <c r="E368" s="5">
        <f>('Historical Pricing'!E364-'Historical Pricing'!E365)/'Historical Pricing'!E365</f>
        <v>-1.1457848160223473E-2</v>
      </c>
      <c r="F368" s="5">
        <f>('Historical Pricing'!F364-'Historical Pricing'!F365)/'Historical Pricing'!F365</f>
        <v>-4.7910343706918596E-3</v>
      </c>
      <c r="G368" s="5"/>
      <c r="H368" s="5">
        <f t="shared" si="46"/>
        <v>-1.305621576134354E-2</v>
      </c>
      <c r="I368" s="5">
        <v>-7.7050552419225694E-3</v>
      </c>
      <c r="J368">
        <f t="shared" si="47"/>
        <v>0</v>
      </c>
      <c r="L368" s="45">
        <f t="shared" si="40"/>
        <v>616996.65912468638</v>
      </c>
      <c r="M368" s="45">
        <f t="shared" si="41"/>
        <v>106482.62987012975</v>
      </c>
      <c r="Q368" s="45">
        <f t="shared" si="42"/>
        <v>2411.2172026829899</v>
      </c>
      <c r="R368" s="45">
        <f t="shared" si="43"/>
        <v>4797.692846349476</v>
      </c>
      <c r="S368" s="37"/>
      <c r="T368" s="56">
        <f t="shared" si="44"/>
        <v>0.98694378423865647</v>
      </c>
      <c r="U368" s="56">
        <f t="shared" si="45"/>
        <v>0.99229494475807745</v>
      </c>
    </row>
    <row r="369" spans="1:21">
      <c r="A369" s="22">
        <v>43390</v>
      </c>
      <c r="B369" s="5">
        <f>('Historical Pricing'!B365-'Historical Pricing'!B366)/'Historical Pricing'!B366</f>
        <v>-1.0668563300140631E-3</v>
      </c>
      <c r="C369" s="5">
        <f>('Historical Pricing'!C365-'Historical Pricing'!C366)/'Historical Pricing'!C366</f>
        <v>2.4615058893888285E-2</v>
      </c>
      <c r="D369" s="5">
        <f>('Historical Pricing'!D365-'Historical Pricing'!D366)/'Historical Pricing'!D366</f>
        <v>-8.0746791131856167E-3</v>
      </c>
      <c r="E369" s="5">
        <f>('Historical Pricing'!E365-'Historical Pricing'!E366)/'Historical Pricing'!E366</f>
        <v>-1.6491067338525067E-2</v>
      </c>
      <c r="F369" s="5">
        <f>('Historical Pricing'!F365-'Historical Pricing'!F366)/'Historical Pricing'!F366</f>
        <v>-1.1984235085738607E-2</v>
      </c>
      <c r="G369" s="5"/>
      <c r="H369" s="5">
        <f t="shared" si="46"/>
        <v>-2.6003557947150138E-3</v>
      </c>
      <c r="I369" s="5">
        <v>-9.5357026370785029E-3</v>
      </c>
      <c r="J369">
        <f t="shared" si="47"/>
        <v>1</v>
      </c>
      <c r="L369" s="45">
        <f t="shared" si="40"/>
        <v>618605.25287865044</v>
      </c>
      <c r="M369" s="45">
        <f t="shared" si="41"/>
        <v>107507.79220779208</v>
      </c>
      <c r="Q369" s="45">
        <f t="shared" si="42"/>
        <v>2443.1150397720371</v>
      </c>
      <c r="R369" s="45">
        <f t="shared" si="43"/>
        <v>4834.9463752626079</v>
      </c>
      <c r="S369" s="37"/>
      <c r="T369" s="56">
        <f t="shared" si="44"/>
        <v>0.99739964420528504</v>
      </c>
      <c r="U369" s="56">
        <f t="shared" si="45"/>
        <v>0.99046429736292152</v>
      </c>
    </row>
    <row r="370" spans="1:21">
      <c r="A370" s="22">
        <v>43389</v>
      </c>
      <c r="B370" s="5">
        <f>('Historical Pricing'!B366-'Historical Pricing'!B367)/'Historical Pricing'!B367</f>
        <v>1.056565801768123E-2</v>
      </c>
      <c r="C370" s="5">
        <f>('Historical Pricing'!C366-'Historical Pricing'!C367)/'Historical Pricing'!C367</f>
        <v>5.4642198624823529E-2</v>
      </c>
      <c r="D370" s="5">
        <f>('Historical Pricing'!D366-'Historical Pricing'!D367)/'Historical Pricing'!D367</f>
        <v>1.7428055845759408E-2</v>
      </c>
      <c r="E370" s="5">
        <f>('Historical Pricing'!E366-'Historical Pricing'!E367)/'Historical Pricing'!E367</f>
        <v>-2.0115205266526366E-3</v>
      </c>
      <c r="F370" s="5">
        <f>('Historical Pricing'!F366-'Historical Pricing'!F367)/'Historical Pricing'!F367</f>
        <v>9.5946709054024592E-3</v>
      </c>
      <c r="G370" s="5"/>
      <c r="H370" s="5">
        <f t="shared" si="46"/>
        <v>1.8043812573402797E-2</v>
      </c>
      <c r="I370" s="5">
        <v>1.604689747378391E-3</v>
      </c>
      <c r="J370">
        <f t="shared" si="47"/>
        <v>1</v>
      </c>
      <c r="L370" s="45">
        <f t="shared" si="40"/>
        <v>607641.09092215309</v>
      </c>
      <c r="M370" s="45">
        <f t="shared" si="41"/>
        <v>107335.55194805183</v>
      </c>
      <c r="Q370" s="45">
        <f t="shared" si="42"/>
        <v>2449.4845711707458</v>
      </c>
      <c r="R370" s="45">
        <f t="shared" si="43"/>
        <v>4881.49485865921</v>
      </c>
      <c r="S370" s="37"/>
      <c r="T370" s="56">
        <f t="shared" si="44"/>
        <v>1.0180438125734028</v>
      </c>
      <c r="U370" s="56">
        <f t="shared" si="45"/>
        <v>1.0016046897473785</v>
      </c>
    </row>
    <row r="371" spans="1:21">
      <c r="A371" s="22">
        <v>43388</v>
      </c>
      <c r="B371" s="5">
        <f>('Historical Pricing'!B367-'Historical Pricing'!B368)/'Historical Pricing'!B368</f>
        <v>3.9524805738194869E-2</v>
      </c>
      <c r="C371" s="5">
        <f>('Historical Pricing'!C367-'Historical Pricing'!C368)/'Historical Pricing'!C368</f>
        <v>5.1281865129493474E-2</v>
      </c>
      <c r="D371" s="5">
        <f>('Historical Pricing'!D367-'Historical Pricing'!D368)/'Historical Pricing'!D368</f>
        <v>3.1445924764890221E-2</v>
      </c>
      <c r="E371" s="5">
        <f>('Historical Pricing'!E367-'Historical Pricing'!E368)/'Historical Pricing'!E368</f>
        <v>3.3059412487012371E-2</v>
      </c>
      <c r="F371" s="5">
        <f>('Historical Pricing'!F367-'Historical Pricing'!F368)/'Historical Pricing'!F368</f>
        <v>2.5067667157979295E-2</v>
      </c>
      <c r="G371" s="5"/>
      <c r="H371" s="5">
        <f t="shared" si="46"/>
        <v>3.6075935055514048E-2</v>
      </c>
      <c r="I371" s="5">
        <v>4.5903936928158418E-2</v>
      </c>
      <c r="J371">
        <f t="shared" si="47"/>
        <v>0</v>
      </c>
      <c r="L371" s="45">
        <f t="shared" si="40"/>
        <v>586483.16244271712</v>
      </c>
      <c r="M371" s="45">
        <f t="shared" si="41"/>
        <v>102624.67532467521</v>
      </c>
      <c r="Q371" s="45">
        <f t="shared" si="42"/>
        <v>2406.0698969123528</v>
      </c>
      <c r="R371" s="45">
        <f t="shared" si="43"/>
        <v>4873.6741237607475</v>
      </c>
      <c r="S371" s="37"/>
      <c r="T371" s="56">
        <f t="shared" si="44"/>
        <v>1.036075935055514</v>
      </c>
      <c r="U371" s="56">
        <f t="shared" si="45"/>
        <v>1.0459039369281584</v>
      </c>
    </row>
    <row r="372" spans="1:21">
      <c r="A372" s="22">
        <v>43387</v>
      </c>
      <c r="B372" s="5">
        <f>('Historical Pricing'!B368-'Historical Pricing'!B369)/'Historical Pricing'!B369</f>
        <v>9.7575696609998892E-3</v>
      </c>
      <c r="C372" s="5">
        <f>('Historical Pricing'!C368-'Historical Pricing'!C369)/'Historical Pricing'!C369</f>
        <v>-1.6291351788216005E-2</v>
      </c>
      <c r="D372" s="5">
        <f>('Historical Pricing'!D368-'Historical Pricing'!D369)/'Historical Pricing'!D369</f>
        <v>2.4058526047035923E-3</v>
      </c>
      <c r="E372" s="5">
        <f>('Historical Pricing'!E368-'Historical Pricing'!E369)/'Historical Pricing'!E369</f>
        <v>-1.5071169411108051E-2</v>
      </c>
      <c r="F372" s="5">
        <f>('Historical Pricing'!F368-'Historical Pricing'!F369)/'Historical Pricing'!F369</f>
        <v>1.0217231222385709E-2</v>
      </c>
      <c r="G372" s="5"/>
      <c r="H372" s="5">
        <f t="shared" si="46"/>
        <v>-1.796373542246973E-3</v>
      </c>
      <c r="I372" s="5">
        <v>5.9705672675425892E-3</v>
      </c>
      <c r="J372">
        <f t="shared" si="47"/>
        <v>0</v>
      </c>
      <c r="L372" s="45">
        <f t="shared" si="40"/>
        <v>587538.60124103527</v>
      </c>
      <c r="M372" s="45">
        <f t="shared" si="41"/>
        <v>102015.58441558429</v>
      </c>
      <c r="Q372" s="45">
        <f t="shared" si="42"/>
        <v>2322.2910749137641</v>
      </c>
      <c r="R372" s="45">
        <f t="shared" si="43"/>
        <v>4659.772233074129</v>
      </c>
      <c r="S372" s="37"/>
      <c r="T372" s="56">
        <f t="shared" si="44"/>
        <v>0.99820362645775307</v>
      </c>
      <c r="U372" s="56">
        <f t="shared" si="45"/>
        <v>1.0059705672675425</v>
      </c>
    </row>
    <row r="373" spans="1:21">
      <c r="A373" s="22">
        <v>43386</v>
      </c>
      <c r="B373" s="5">
        <f>('Historical Pricing'!B369-'Historical Pricing'!B370)/'Historical Pricing'!B370</f>
        <v>2.4554894231016908E-2</v>
      </c>
      <c r="C373" s="5">
        <f>('Historical Pricing'!C369-'Historical Pricing'!C370)/'Historical Pricing'!C370</f>
        <v>2.6490058133710054E-2</v>
      </c>
      <c r="D373" s="5">
        <f>('Historical Pricing'!D369-'Historical Pricing'!D370)/'Historical Pricing'!D370</f>
        <v>1.7214243556955672E-3</v>
      </c>
      <c r="E373" s="5">
        <f>('Historical Pricing'!E369-'Historical Pricing'!E370)/'Historical Pricing'!E370</f>
        <v>2.6745629955105658E-2</v>
      </c>
      <c r="F373" s="5">
        <f>('Historical Pricing'!F369-'Historical Pricing'!F370)/'Historical Pricing'!F370</f>
        <v>1.1246536789426E-2</v>
      </c>
      <c r="G373" s="5"/>
      <c r="H373" s="5">
        <f t="shared" si="46"/>
        <v>1.8151708692990837E-2</v>
      </c>
      <c r="I373" s="5">
        <v>2.6661424579593464E-4</v>
      </c>
      <c r="J373">
        <f t="shared" si="47"/>
        <v>1</v>
      </c>
      <c r="L373" s="45">
        <f t="shared" si="40"/>
        <v>577063.90533416986</v>
      </c>
      <c r="M373" s="45">
        <f t="shared" si="41"/>
        <v>101988.39285714275</v>
      </c>
      <c r="Q373" s="45">
        <f t="shared" si="42"/>
        <v>2326.470284579807</v>
      </c>
      <c r="R373" s="45">
        <f t="shared" si="43"/>
        <v>4632.1158736593943</v>
      </c>
      <c r="S373" s="37"/>
      <c r="T373" s="56">
        <f t="shared" si="44"/>
        <v>1.0181517086929908</v>
      </c>
      <c r="U373" s="56">
        <f t="shared" si="45"/>
        <v>1.0002666142457959</v>
      </c>
    </row>
    <row r="374" spans="1:21">
      <c r="A374" s="22">
        <v>43385</v>
      </c>
      <c r="B374" s="5">
        <f>('Historical Pricing'!B370-'Historical Pricing'!B371)/'Historical Pricing'!B371</f>
        <v>-0.1398652541997252</v>
      </c>
      <c r="C374" s="5">
        <f>('Historical Pricing'!C370-'Historical Pricing'!C371)/'Historical Pricing'!C371</f>
        <v>-2.9240515187205527E-2</v>
      </c>
      <c r="D374" s="5">
        <f>('Historical Pricing'!D370-'Historical Pricing'!D371)/'Historical Pricing'!D371</f>
        <v>-5.2342111395945086E-2</v>
      </c>
      <c r="E374" s="5">
        <f>('Historical Pricing'!E370-'Historical Pricing'!E371)/'Historical Pricing'!E371</f>
        <v>-3.9276865192254762E-2</v>
      </c>
      <c r="F374" s="5">
        <f>('Historical Pricing'!F370-'Historical Pricing'!F371)/'Historical Pricing'!F371</f>
        <v>-5.8568217901400085E-2</v>
      </c>
      <c r="G374" s="5"/>
      <c r="H374" s="5">
        <f t="shared" si="46"/>
        <v>-6.3858592775306131E-2</v>
      </c>
      <c r="I374" s="5">
        <v>-2.0693691896172116E-2</v>
      </c>
      <c r="J374">
        <f t="shared" si="47"/>
        <v>0</v>
      </c>
      <c r="L374" s="45">
        <f t="shared" si="40"/>
        <v>616428.13882674696</v>
      </c>
      <c r="M374" s="45">
        <f t="shared" si="41"/>
        <v>104143.50649350637</v>
      </c>
      <c r="Q374" s="45">
        <f t="shared" si="42"/>
        <v>2284.9937437774524</v>
      </c>
      <c r="R374" s="45">
        <f t="shared" si="43"/>
        <v>4630.8812147569515</v>
      </c>
      <c r="S374" s="37"/>
      <c r="T374" s="56">
        <f t="shared" si="44"/>
        <v>0.93614140722469386</v>
      </c>
      <c r="U374" s="56">
        <f t="shared" si="45"/>
        <v>0.9793063081038279</v>
      </c>
    </row>
    <row r="375" spans="1:21">
      <c r="A375" s="22">
        <v>43384</v>
      </c>
      <c r="B375" s="5">
        <f>('Historical Pricing'!B371-'Historical Pricing'!B372)/'Historical Pricing'!B372</f>
        <v>-9.0264203983924044E-3</v>
      </c>
      <c r="C375" s="5">
        <f>('Historical Pricing'!C371-'Historical Pricing'!C372)/'Historical Pricing'!C372</f>
        <v>-0.10134588512171813</v>
      </c>
      <c r="D375" s="5">
        <f>('Historical Pricing'!D371-'Historical Pricing'!D372)/'Historical Pricing'!D372</f>
        <v>-4.5171339563862829E-2</v>
      </c>
      <c r="E375" s="5">
        <f>('Historical Pricing'!E371-'Historical Pricing'!E372)/'Historical Pricing'!E372</f>
        <v>-6.1331725385476821E-2</v>
      </c>
      <c r="F375" s="5">
        <f>('Historical Pricing'!F371-'Historical Pricing'!F372)/'Historical Pricing'!F372</f>
        <v>-7.524954476551847E-2</v>
      </c>
      <c r="G375" s="5"/>
      <c r="H375" s="5">
        <f t="shared" si="46"/>
        <v>-5.8424983046993728E-2</v>
      </c>
      <c r="I375" s="5">
        <v>-2.6463569626496229E-2</v>
      </c>
      <c r="J375">
        <f t="shared" si="47"/>
        <v>0</v>
      </c>
      <c r="L375" s="45">
        <f t="shared" si="40"/>
        <v>654677.67063483235</v>
      </c>
      <c r="M375" s="45">
        <f t="shared" si="41"/>
        <v>106974.43181818169</v>
      </c>
      <c r="Q375" s="45">
        <f t="shared" si="42"/>
        <v>2440.8638760586364</v>
      </c>
      <c r="R375" s="45">
        <f t="shared" si="43"/>
        <v>4728.7362252607654</v>
      </c>
      <c r="S375" s="37"/>
      <c r="T375" s="56">
        <f t="shared" si="44"/>
        <v>0.94157501695300627</v>
      </c>
      <c r="U375" s="56">
        <f t="shared" si="45"/>
        <v>0.97353643037350379</v>
      </c>
    </row>
    <row r="376" spans="1:21">
      <c r="A376" s="22">
        <v>43383</v>
      </c>
      <c r="B376" s="5">
        <f>('Historical Pricing'!B372-'Historical Pricing'!B373)/'Historical Pricing'!B373</f>
        <v>-9.8723552308260243E-3</v>
      </c>
      <c r="C376" s="5">
        <f>('Historical Pricing'!C372-'Historical Pricing'!C373)/'Historical Pricing'!C373</f>
        <v>-2.4999766172788807E-2</v>
      </c>
      <c r="D376" s="5">
        <f>('Historical Pricing'!D372-'Historical Pricing'!D373)/'Historical Pricing'!D373</f>
        <v>-1.3521819299323964E-2</v>
      </c>
      <c r="E376" s="5">
        <f>('Historical Pricing'!E372-'Historical Pricing'!E373)/'Historical Pricing'!E373</f>
        <v>-1.4013928996093133E-2</v>
      </c>
      <c r="F376" s="5">
        <f>('Historical Pricing'!F372-'Historical Pricing'!F373)/'Historical Pricing'!F373</f>
        <v>-2.4242537001032561E-2</v>
      </c>
      <c r="G376" s="5"/>
      <c r="H376" s="5">
        <f t="shared" si="46"/>
        <v>-1.73300813400129E-2</v>
      </c>
      <c r="I376" s="5">
        <v>-6.7152283441421542E-3</v>
      </c>
      <c r="J376">
        <f t="shared" si="47"/>
        <v>0</v>
      </c>
      <c r="L376" s="45">
        <f t="shared" si="40"/>
        <v>666223.3759303228</v>
      </c>
      <c r="M376" s="45">
        <f t="shared" si="41"/>
        <v>107697.64610389597</v>
      </c>
      <c r="Q376" s="45">
        <f t="shared" si="42"/>
        <v>2592.3201360603425</v>
      </c>
      <c r="R376" s="45">
        <f t="shared" si="43"/>
        <v>4857.277116426505</v>
      </c>
      <c r="S376" s="37"/>
      <c r="T376" s="56">
        <f t="shared" si="44"/>
        <v>0.9826699186599871</v>
      </c>
      <c r="U376" s="56">
        <f t="shared" si="45"/>
        <v>0.99328477165585782</v>
      </c>
    </row>
    <row r="377" spans="1:21">
      <c r="A377" s="22">
        <v>43382</v>
      </c>
      <c r="B377" s="5">
        <f>('Historical Pricing'!B373-'Historical Pricing'!B374)/'Historical Pricing'!B374</f>
        <v>5.6639258222533941E-3</v>
      </c>
      <c r="C377" s="5">
        <f>('Historical Pricing'!C373-'Historical Pricing'!C374)/'Historical Pricing'!C374</f>
        <v>-1.4067925641842725E-2</v>
      </c>
      <c r="D377" s="5">
        <f>('Historical Pricing'!D373-'Historical Pricing'!D374)/'Historical Pricing'!D374</f>
        <v>-5.2840735403293067E-3</v>
      </c>
      <c r="E377" s="5">
        <f>('Historical Pricing'!E373-'Historical Pricing'!E374)/'Historical Pricing'!E374</f>
        <v>3.7510656436488656E-3</v>
      </c>
      <c r="F377" s="5">
        <f>('Historical Pricing'!F373-'Historical Pricing'!F374)/'Historical Pricing'!F374</f>
        <v>5.4915393063896957E-4</v>
      </c>
      <c r="G377" s="5"/>
      <c r="H377" s="5">
        <f t="shared" si="46"/>
        <v>-1.8775707571261607E-3</v>
      </c>
      <c r="I377" s="5">
        <v>1.3017787202570488E-3</v>
      </c>
      <c r="J377">
        <f t="shared" si="47"/>
        <v>0</v>
      </c>
      <c r="L377" s="45">
        <f t="shared" si="40"/>
        <v>667476.6104952544</v>
      </c>
      <c r="M377" s="45">
        <f t="shared" si="41"/>
        <v>107557.62987012976</v>
      </c>
      <c r="Q377" s="45">
        <f t="shared" si="42"/>
        <v>2638.0375412278286</v>
      </c>
      <c r="R377" s="45">
        <f t="shared" si="43"/>
        <v>4890.11535768254</v>
      </c>
      <c r="S377" s="37"/>
      <c r="T377" s="56">
        <f t="shared" si="44"/>
        <v>0.99812242924287387</v>
      </c>
      <c r="U377" s="56">
        <f t="shared" si="45"/>
        <v>1.0013017787202569</v>
      </c>
    </row>
    <row r="378" spans="1:21">
      <c r="A378" s="22">
        <v>43381</v>
      </c>
      <c r="B378" s="5">
        <f>('Historical Pricing'!B374-'Historical Pricing'!B375)/'Historical Pricing'!B375</f>
        <v>1.2106859077930923E-2</v>
      </c>
      <c r="C378" s="5">
        <f>('Historical Pricing'!C374-'Historical Pricing'!C375)/'Historical Pricing'!C375</f>
        <v>1.6480672391436746E-2</v>
      </c>
      <c r="D378" s="5">
        <f>('Historical Pricing'!D374-'Historical Pricing'!D375)/'Historical Pricing'!D375</f>
        <v>4.5183365502721078E-3</v>
      </c>
      <c r="E378" s="5">
        <f>('Historical Pricing'!E374-'Historical Pricing'!E375)/'Historical Pricing'!E375</f>
        <v>1.4969282685818154E-2</v>
      </c>
      <c r="F378" s="5">
        <f>('Historical Pricing'!F374-'Historical Pricing'!F375)/'Historical Pricing'!F375</f>
        <v>1.5002361832782297E-2</v>
      </c>
      <c r="G378" s="5"/>
      <c r="H378" s="5">
        <f t="shared" si="46"/>
        <v>1.2615502507648046E-2</v>
      </c>
      <c r="I378" s="5">
        <v>3.9830193210911771E-3</v>
      </c>
      <c r="J378">
        <f t="shared" si="47"/>
        <v>1</v>
      </c>
      <c r="L378" s="45">
        <f t="shared" si="40"/>
        <v>659160.96370469418</v>
      </c>
      <c r="M378" s="45">
        <f t="shared" si="41"/>
        <v>107130.92532467521</v>
      </c>
      <c r="Q378" s="45">
        <f t="shared" si="42"/>
        <v>2642.999960665059</v>
      </c>
      <c r="R378" s="45">
        <f t="shared" si="43"/>
        <v>4883.7577857221977</v>
      </c>
      <c r="S378" s="37"/>
      <c r="T378" s="56">
        <f t="shared" si="44"/>
        <v>1.012615502507648</v>
      </c>
      <c r="U378" s="56">
        <f t="shared" si="45"/>
        <v>1.0039830193210912</v>
      </c>
    </row>
    <row r="379" spans="1:21">
      <c r="A379" s="22">
        <v>43380</v>
      </c>
      <c r="B379" s="5">
        <f>('Historical Pricing'!B375-'Historical Pricing'!B376)/'Historical Pricing'!B376</f>
        <v>-8.0574339158690084E-3</v>
      </c>
      <c r="C379" s="5">
        <f>('Historical Pricing'!C375-'Historical Pricing'!C376)/'Historical Pricing'!C376</f>
        <v>-3.1529714125481417E-2</v>
      </c>
      <c r="D379" s="5">
        <f>('Historical Pricing'!D375-'Historical Pricing'!D376)/'Historical Pricing'!D376</f>
        <v>-3.279261947444362E-3</v>
      </c>
      <c r="E379" s="5">
        <f>('Historical Pricing'!E375-'Historical Pricing'!E376)/'Historical Pricing'!E376</f>
        <v>-5.3360874429813632E-3</v>
      </c>
      <c r="F379" s="5">
        <f>('Historical Pricing'!F375-'Historical Pricing'!F376)/'Historical Pricing'!F376</f>
        <v>1.184387875080049E-2</v>
      </c>
      <c r="G379" s="5"/>
      <c r="H379" s="5">
        <f t="shared" si="46"/>
        <v>-7.2717237361951325E-3</v>
      </c>
      <c r="I379" s="5">
        <v>-5.9138262380048598E-4</v>
      </c>
      <c r="J379">
        <f t="shared" si="47"/>
        <v>0</v>
      </c>
      <c r="L379" s="45">
        <f t="shared" si="40"/>
        <v>663989.31053468911</v>
      </c>
      <c r="M379" s="45">
        <f t="shared" si="41"/>
        <v>107194.31818181807</v>
      </c>
      <c r="Q379" s="45">
        <f t="shared" si="42"/>
        <v>2610.0725834434843</v>
      </c>
      <c r="R379" s="45">
        <f t="shared" si="43"/>
        <v>4864.38285482624</v>
      </c>
      <c r="S379" s="37"/>
      <c r="T379" s="56">
        <f t="shared" si="44"/>
        <v>0.99272827626380489</v>
      </c>
      <c r="U379" s="56">
        <f t="shared" si="45"/>
        <v>0.99940861737619946</v>
      </c>
    </row>
    <row r="380" spans="1:21">
      <c r="A380" s="22">
        <v>43379</v>
      </c>
      <c r="B380" s="5">
        <f>('Historical Pricing'!B376-'Historical Pricing'!B377)/'Historical Pricing'!B377</f>
        <v>1.0852437914733984E-2</v>
      </c>
      <c r="C380" s="5">
        <f>('Historical Pricing'!C376-'Historical Pricing'!C377)/'Historical Pricing'!C377</f>
        <v>-4.7406106353867092E-2</v>
      </c>
      <c r="D380" s="5">
        <f>('Historical Pricing'!D376-'Historical Pricing'!D377)/'Historical Pricing'!D377</f>
        <v>-4.3721580972452462E-5</v>
      </c>
      <c r="E380" s="5">
        <f>('Historical Pricing'!E376-'Historical Pricing'!E377)/'Historical Pricing'!E377</f>
        <v>-5.2226027397261439E-3</v>
      </c>
      <c r="F380" s="5">
        <f>('Historical Pricing'!F376-'Historical Pricing'!F377)/'Historical Pricing'!F377</f>
        <v>9.2810532560244315E-4</v>
      </c>
      <c r="G380" s="5"/>
      <c r="H380" s="5">
        <f t="shared" si="46"/>
        <v>-8.1783774868458524E-3</v>
      </c>
      <c r="I380" s="5">
        <v>1.9201837792646942E-3</v>
      </c>
      <c r="J380">
        <f t="shared" si="47"/>
        <v>0</v>
      </c>
      <c r="L380" s="45">
        <f t="shared" si="40"/>
        <v>669464.44346738653</v>
      </c>
      <c r="M380" s="45">
        <f t="shared" si="41"/>
        <v>106988.87987012976</v>
      </c>
      <c r="Q380" s="45">
        <f t="shared" si="42"/>
        <v>2629.191336492052</v>
      </c>
      <c r="R380" s="45">
        <f t="shared" si="43"/>
        <v>4867.2612685659669</v>
      </c>
      <c r="S380" s="37"/>
      <c r="T380" s="56">
        <f t="shared" si="44"/>
        <v>0.9918216225131542</v>
      </c>
      <c r="U380" s="56">
        <f t="shared" si="45"/>
        <v>1.0019201837792646</v>
      </c>
    </row>
    <row r="381" spans="1:21">
      <c r="A381" s="22">
        <v>43378</v>
      </c>
      <c r="B381" s="5">
        <f>('Historical Pricing'!B377-'Historical Pricing'!B378)/'Historical Pricing'!B378</f>
        <v>8.9341692789968851E-3</v>
      </c>
      <c r="C381" s="5">
        <f>('Historical Pricing'!C377-'Historical Pricing'!C378)/'Historical Pricing'!C378</f>
        <v>-3.0425438159288672E-2</v>
      </c>
      <c r="D381" s="5">
        <f>('Historical Pricing'!D377-'Historical Pricing'!D378)/'Historical Pricing'!D378</f>
        <v>-4.3531255441406928E-3</v>
      </c>
      <c r="E381" s="5">
        <f>('Historical Pricing'!E377-'Historical Pricing'!E378)/'Historical Pricing'!E378</f>
        <v>2.6611726328441628E-3</v>
      </c>
      <c r="F381" s="5">
        <f>('Historical Pricing'!F377-'Historical Pricing'!F378)/'Historical Pricing'!F378</f>
        <v>-1.2519014729920036E-2</v>
      </c>
      <c r="G381" s="5"/>
      <c r="H381" s="5">
        <f t="shared" si="46"/>
        <v>-7.140447304301671E-3</v>
      </c>
      <c r="I381" s="5">
        <v>6.0917990843599047E-3</v>
      </c>
      <c r="J381">
        <f t="shared" si="47"/>
        <v>0</v>
      </c>
      <c r="L381" s="45">
        <f t="shared" si="40"/>
        <v>674279.09783386125</v>
      </c>
      <c r="M381" s="45">
        <f t="shared" si="41"/>
        <v>106341.07142857135</v>
      </c>
      <c r="Q381" s="45">
        <f t="shared" si="42"/>
        <v>2650.8711615199554</v>
      </c>
      <c r="R381" s="45">
        <f t="shared" si="43"/>
        <v>4857.9331441418335</v>
      </c>
      <c r="S381" s="37"/>
      <c r="T381" s="56">
        <f t="shared" si="44"/>
        <v>0.99285955269569837</v>
      </c>
      <c r="U381" s="56">
        <f t="shared" si="45"/>
        <v>1.0060917990843599</v>
      </c>
    </row>
    <row r="382" spans="1:21">
      <c r="A382" s="22">
        <v>43377</v>
      </c>
      <c r="B382" s="5">
        <f>('Historical Pricing'!B378-'Historical Pricing'!B379)/'Historical Pricing'!B379</f>
        <v>-1.3845032790867096E-2</v>
      </c>
      <c r="C382" s="5">
        <f>('Historical Pricing'!C378-'Historical Pricing'!C379)/'Historical Pricing'!C379</f>
        <v>2.3889557654483244E-2</v>
      </c>
      <c r="D382" s="5">
        <f>('Historical Pricing'!D378-'Historical Pricing'!D379)/'Historical Pricing'!D379</f>
        <v>4.3533150494185396E-5</v>
      </c>
      <c r="E382" s="5">
        <f>('Historical Pricing'!E378-'Historical Pricing'!E379)/'Historical Pricing'!E379</f>
        <v>-1.4572261272072836E-3</v>
      </c>
      <c r="F382" s="5">
        <f>('Historical Pricing'!F378-'Historical Pricing'!F379)/'Historical Pricing'!F379</f>
        <v>3.6301239088821789E-2</v>
      </c>
      <c r="G382" s="5"/>
      <c r="H382" s="5">
        <f t="shared" si="46"/>
        <v>8.9864141951449678E-3</v>
      </c>
      <c r="I382" s="5">
        <v>5.8139847330120698E-3</v>
      </c>
      <c r="J382">
        <f t="shared" si="47"/>
        <v>1</v>
      </c>
      <c r="L382" s="45">
        <f t="shared" si="40"/>
        <v>668273.71344908013</v>
      </c>
      <c r="M382" s="45">
        <f t="shared" si="41"/>
        <v>105726.37987012978</v>
      </c>
      <c r="Q382" s="45">
        <f t="shared" si="42"/>
        <v>2669.9356966678865</v>
      </c>
      <c r="R382" s="45">
        <f t="shared" si="43"/>
        <v>4828.5187778719783</v>
      </c>
      <c r="S382" s="37"/>
      <c r="T382" s="56">
        <f t="shared" si="44"/>
        <v>1.008986414195145</v>
      </c>
      <c r="U382" s="56">
        <f t="shared" si="45"/>
        <v>1.0058139847330121</v>
      </c>
    </row>
    <row r="383" spans="1:21">
      <c r="A383" s="22">
        <v>43376</v>
      </c>
      <c r="B383" s="5">
        <f>('Historical Pricing'!B379-'Historical Pricing'!B380)/'Historical Pricing'!B380</f>
        <v>-2.0334436584679899E-2</v>
      </c>
      <c r="C383" s="5">
        <f>('Historical Pricing'!C379-'Historical Pricing'!C380)/'Historical Pricing'!C380</f>
        <v>-4.2965697551285743E-2</v>
      </c>
      <c r="D383" s="5">
        <f>('Historical Pricing'!D379-'Historical Pricing'!D380)/'Historical Pricing'!D380</f>
        <v>-1.2552121394489172E-2</v>
      </c>
      <c r="E383" s="5">
        <f>('Historical Pricing'!E379-'Historical Pricing'!E380)/'Historical Pricing'!E380</f>
        <v>-3.3151002817835243E-2</v>
      </c>
      <c r="F383" s="5">
        <f>('Historical Pricing'!F379-'Historical Pricing'!F380)/'Historical Pricing'!F380</f>
        <v>-5.9432702491135865E-2</v>
      </c>
      <c r="G383" s="5"/>
      <c r="H383" s="5">
        <f t="shared" si="46"/>
        <v>-3.3687192167885183E-2</v>
      </c>
      <c r="I383" s="5">
        <v>-9.4488560230088208E-3</v>
      </c>
      <c r="J383">
        <f t="shared" si="47"/>
        <v>0</v>
      </c>
      <c r="L383" s="45">
        <f t="shared" si="40"/>
        <v>691570.79160352459</v>
      </c>
      <c r="M383" s="45">
        <f t="shared" si="41"/>
        <v>106734.9025974025</v>
      </c>
      <c r="Q383" s="45">
        <f t="shared" si="42"/>
        <v>2646.1562406642101</v>
      </c>
      <c r="R383" s="45">
        <f t="shared" si="43"/>
        <v>4800.6081155788288</v>
      </c>
      <c r="S383" s="37"/>
      <c r="T383" s="56">
        <f t="shared" si="44"/>
        <v>0.96631280783211482</v>
      </c>
      <c r="U383" s="56">
        <f t="shared" si="45"/>
        <v>0.99055114397699118</v>
      </c>
    </row>
    <row r="384" spans="1:21">
      <c r="A384" s="22">
        <v>43375</v>
      </c>
      <c r="B384" s="5">
        <f>('Historical Pricing'!B380-'Historical Pricing'!B381)/'Historical Pricing'!B381</f>
        <v>-1.0912125296874046E-2</v>
      </c>
      <c r="C384" s="5">
        <f>('Historical Pricing'!C380-'Historical Pricing'!C381)/'Historical Pricing'!C381</f>
        <v>-3.8829993524532015E-2</v>
      </c>
      <c r="D384" s="5">
        <f>('Historical Pricing'!D380-'Historical Pricing'!D381)/'Historical Pricing'!D381</f>
        <v>1.0907352685555323E-2</v>
      </c>
      <c r="E384" s="5">
        <f>('Historical Pricing'!E380-'Historical Pricing'!E381)/'Historical Pricing'!E381</f>
        <v>-6.6683131637441532E-3</v>
      </c>
      <c r="F384" s="5">
        <f>('Historical Pricing'!F380-'Historical Pricing'!F381)/'Historical Pricing'!F381</f>
        <v>8.2078954842374124E-2</v>
      </c>
      <c r="G384" s="5"/>
      <c r="H384" s="5">
        <f t="shared" si="46"/>
        <v>7.3151751085558468E-3</v>
      </c>
      <c r="I384" s="5">
        <v>-3.9871598908682547E-3</v>
      </c>
      <c r="J384">
        <f t="shared" si="47"/>
        <v>1</v>
      </c>
      <c r="L384" s="45">
        <f t="shared" si="40"/>
        <v>686548.56860366045</v>
      </c>
      <c r="M384" s="45">
        <f t="shared" si="41"/>
        <v>107162.17532467523</v>
      </c>
      <c r="Q384" s="45">
        <f t="shared" si="42"/>
        <v>2738.405430639752</v>
      </c>
      <c r="R384" s="45">
        <f t="shared" si="43"/>
        <v>4846.401061438115</v>
      </c>
      <c r="S384" s="37"/>
      <c r="T384" s="56">
        <f t="shared" si="44"/>
        <v>1.0073151751085558</v>
      </c>
      <c r="U384" s="56">
        <f t="shared" si="45"/>
        <v>0.99601284010913171</v>
      </c>
    </row>
    <row r="385" spans="1:21">
      <c r="A385" s="22">
        <v>43374</v>
      </c>
      <c r="B385" s="5">
        <f>('Historical Pricing'!B381-'Historical Pricing'!B382)/'Historical Pricing'!B382</f>
        <v>-2.0285275025624474E-3</v>
      </c>
      <c r="C385" s="5">
        <f>('Historical Pricing'!C381-'Historical Pricing'!C382)/'Historical Pricing'!C382</f>
        <v>-3.6529807751647103E-2</v>
      </c>
      <c r="D385" s="5">
        <f>('Historical Pricing'!D381-'Historical Pricing'!D382)/'Historical Pricing'!D382</f>
        <v>-2.9462738301560087E-3</v>
      </c>
      <c r="E385" s="5">
        <f>('Historical Pricing'!E381-'Historical Pricing'!E382)/'Historical Pricing'!E382</f>
        <v>-8.7318426636199872E-3</v>
      </c>
      <c r="F385" s="5">
        <f>('Historical Pricing'!F381-'Historical Pricing'!F382)/'Historical Pricing'!F382</f>
        <v>4.3823561535540921E-2</v>
      </c>
      <c r="G385" s="5"/>
      <c r="H385" s="5">
        <f t="shared" si="46"/>
        <v>-1.2825780424889233E-3</v>
      </c>
      <c r="I385" s="5">
        <v>-6.0104524341565463E-4</v>
      </c>
      <c r="J385">
        <f t="shared" si="47"/>
        <v>0</v>
      </c>
      <c r="L385" s="45">
        <f t="shared" si="40"/>
        <v>687430.25155004114</v>
      </c>
      <c r="M385" s="45">
        <f t="shared" si="41"/>
        <v>107226.62337662328</v>
      </c>
      <c r="Q385" s="45">
        <f t="shared" si="42"/>
        <v>2718.5189882050977</v>
      </c>
      <c r="R385" s="45">
        <f t="shared" si="43"/>
        <v>4865.8017911768102</v>
      </c>
      <c r="S385" s="37"/>
      <c r="T385" s="56">
        <f t="shared" si="44"/>
        <v>0.99871742195751112</v>
      </c>
      <c r="U385" s="56">
        <f t="shared" si="45"/>
        <v>0.99939895475658436</v>
      </c>
    </row>
    <row r="386" spans="1:21">
      <c r="A386" s="22">
        <v>43373</v>
      </c>
      <c r="B386" s="5">
        <f>('Historical Pricing'!B382-'Historical Pricing'!B383)/'Historical Pricing'!B383</f>
        <v>2.7648556130957652E-2</v>
      </c>
      <c r="C386" s="5">
        <f>('Historical Pricing'!C382-'Historical Pricing'!C383)/'Historical Pricing'!C383</f>
        <v>5.8629747132814575E-2</v>
      </c>
      <c r="D386" s="5">
        <f>('Historical Pricing'!D382-'Historical Pricing'!D383)/'Historical Pricing'!D383</f>
        <v>5.6644880174292435E-3</v>
      </c>
      <c r="E386" s="5">
        <f>('Historical Pricing'!E382-'Historical Pricing'!E383)/'Historical Pricing'!E383</f>
        <v>8.3936800526660769E-3</v>
      </c>
      <c r="F386" s="5">
        <f>('Historical Pricing'!F382-'Historical Pricing'!F383)/'Historical Pricing'!F383</f>
        <v>1.1446908124884985E-2</v>
      </c>
      <c r="G386" s="5"/>
      <c r="H386" s="5">
        <f t="shared" si="46"/>
        <v>2.235667589175051E-2</v>
      </c>
      <c r="I386" s="5">
        <v>4.2243296147779098E-3</v>
      </c>
      <c r="J386">
        <f t="shared" si="47"/>
        <v>1</v>
      </c>
      <c r="L386" s="45">
        <f t="shared" si="40"/>
        <v>672397.67466714105</v>
      </c>
      <c r="M386" s="45">
        <f t="shared" si="41"/>
        <v>106775.56818181809</v>
      </c>
      <c r="Q386" s="45">
        <f t="shared" si="42"/>
        <v>2722.0101786917189</v>
      </c>
      <c r="R386" s="45">
        <f t="shared" si="43"/>
        <v>4868.7281170530487</v>
      </c>
      <c r="S386" s="37"/>
      <c r="T386" s="56">
        <f t="shared" si="44"/>
        <v>1.0223566758917506</v>
      </c>
      <c r="U386" s="56">
        <f t="shared" si="45"/>
        <v>1.0042243296147779</v>
      </c>
    </row>
    <row r="387" spans="1:21">
      <c r="A387" s="22">
        <v>43372</v>
      </c>
      <c r="B387" s="5">
        <f>('Historical Pricing'!B383-'Historical Pricing'!B384)/'Historical Pricing'!B384</f>
        <v>-1.1002842943640132E-2</v>
      </c>
      <c r="C387" s="5">
        <f>('Historical Pricing'!C383-'Historical Pricing'!C384)/'Historical Pricing'!C384</f>
        <v>4.3308042375271069E-2</v>
      </c>
      <c r="D387" s="5">
        <f>('Historical Pricing'!D383-'Historical Pricing'!D384)/'Historical Pricing'!D384</f>
        <v>-3.3480732785849607E-2</v>
      </c>
      <c r="E387" s="5">
        <f>('Historical Pricing'!E383-'Historical Pricing'!E384)/'Historical Pricing'!E384</f>
        <v>-2.9625489100055847E-2</v>
      </c>
      <c r="F387" s="5">
        <f>('Historical Pricing'!F383-'Historical Pricing'!F384)/'Historical Pricing'!F384</f>
        <v>-1.3569612370919923E-2</v>
      </c>
      <c r="G387" s="5"/>
      <c r="H387" s="5">
        <f t="shared" si="46"/>
        <v>-8.8741269650388886E-3</v>
      </c>
      <c r="I387" s="5">
        <v>-1.708092517942059E-2</v>
      </c>
      <c r="J387">
        <f t="shared" si="47"/>
        <v>1</v>
      </c>
      <c r="L387" s="45">
        <f t="shared" si="40"/>
        <v>678418.04251176363</v>
      </c>
      <c r="M387" s="45">
        <f t="shared" si="41"/>
        <v>108631.08766233755</v>
      </c>
      <c r="Q387" s="45">
        <f t="shared" si="42"/>
        <v>2662.4858455758072</v>
      </c>
      <c r="R387" s="45">
        <f t="shared" si="43"/>
        <v>4848.2475214683363</v>
      </c>
      <c r="S387" s="37"/>
      <c r="T387" s="56">
        <f t="shared" si="44"/>
        <v>0.99112587303496114</v>
      </c>
      <c r="U387" s="56">
        <f t="shared" si="45"/>
        <v>0.98291907482057939</v>
      </c>
    </row>
    <row r="388" spans="1:21">
      <c r="A388" s="22">
        <v>43371</v>
      </c>
      <c r="B388" s="5">
        <f>('Historical Pricing'!B384-'Historical Pricing'!B385)/'Historical Pricing'!B385</f>
        <v>3.3045622688039351E-2</v>
      </c>
      <c r="C388" s="5">
        <f>('Historical Pricing'!C384-'Historical Pricing'!C385)/'Historical Pricing'!C385</f>
        <v>5.7405044093797901E-3</v>
      </c>
      <c r="D388" s="5">
        <f>('Historical Pricing'!D384-'Historical Pricing'!D385)/'Historical Pricing'!D385</f>
        <v>1.0597548518896873E-2</v>
      </c>
      <c r="E388" s="5">
        <f>('Historical Pricing'!E384-'Historical Pricing'!E385)/'Historical Pricing'!E385</f>
        <v>3.3080349777264519E-2</v>
      </c>
      <c r="F388" s="5">
        <f>('Historical Pricing'!F384-'Historical Pricing'!F385)/'Historical Pricing'!F385</f>
        <v>3.5776964217827719E-3</v>
      </c>
      <c r="G388" s="5"/>
      <c r="H388" s="5">
        <f t="shared" si="46"/>
        <v>1.7208344363072663E-2</v>
      </c>
      <c r="I388" s="5">
        <v>1.5656007983577455E-2</v>
      </c>
      <c r="J388">
        <f t="shared" si="47"/>
        <v>1</v>
      </c>
      <c r="L388" s="45">
        <f t="shared" si="40"/>
        <v>666941.09055559966</v>
      </c>
      <c r="M388" s="45">
        <f t="shared" si="41"/>
        <v>106956.57467532458</v>
      </c>
      <c r="Q388" s="45">
        <f t="shared" si="42"/>
        <v>2686.3246314243784</v>
      </c>
      <c r="R388" s="45">
        <f t="shared" si="43"/>
        <v>4932.4991707514973</v>
      </c>
      <c r="S388" s="37"/>
      <c r="T388" s="56">
        <f t="shared" si="44"/>
        <v>1.0172083443630726</v>
      </c>
      <c r="U388" s="56">
        <f t="shared" si="45"/>
        <v>1.0156560079835775</v>
      </c>
    </row>
    <row r="389" spans="1:21">
      <c r="A389" s="22">
        <v>43370</v>
      </c>
      <c r="B389" s="5">
        <f>('Historical Pricing'!B385-'Historical Pricing'!B386)/'Historical Pricing'!B386</f>
        <v>1.3542684450907722E-2</v>
      </c>
      <c r="C389" s="5">
        <f>('Historical Pricing'!C385-'Historical Pricing'!C386)/'Historical Pricing'!C386</f>
        <v>6.3125526242925733E-3</v>
      </c>
      <c r="D389" s="5">
        <f>('Historical Pricing'!D385-'Historical Pricing'!D386)/'Historical Pricing'!D386</f>
        <v>1.8112488083889326E-2</v>
      </c>
      <c r="E389" s="5">
        <f>('Historical Pricing'!E385-'Historical Pricing'!E386)/'Historical Pricing'!E386</f>
        <v>4.2125171939477353E-2</v>
      </c>
      <c r="F389" s="5">
        <f>('Historical Pricing'!F385-'Historical Pricing'!F386)/'Historical Pricing'!F386</f>
        <v>4.0261984603799719E-2</v>
      </c>
      <c r="G389" s="5"/>
      <c r="H389" s="5">
        <f t="shared" si="46"/>
        <v>2.4070976340473338E-2</v>
      </c>
      <c r="I389" s="5">
        <v>1.4883932284847272E-2</v>
      </c>
      <c r="J389">
        <f t="shared" si="47"/>
        <v>1</v>
      </c>
      <c r="L389" s="45">
        <f t="shared" si="40"/>
        <v>651264.51775727444</v>
      </c>
      <c r="M389" s="45">
        <f t="shared" si="41"/>
        <v>105387.98701298691</v>
      </c>
      <c r="Q389" s="45">
        <f t="shared" si="42"/>
        <v>2640.879468115676</v>
      </c>
      <c r="R389" s="45">
        <f t="shared" si="43"/>
        <v>4856.4662956547518</v>
      </c>
      <c r="S389" s="37"/>
      <c r="T389" s="56">
        <f t="shared" si="44"/>
        <v>1.0240709763404734</v>
      </c>
      <c r="U389" s="56">
        <f t="shared" si="45"/>
        <v>1.0148839322848473</v>
      </c>
    </row>
    <row r="390" spans="1:21">
      <c r="A390" s="22">
        <v>43369</v>
      </c>
      <c r="B390" s="5">
        <f>('Historical Pricing'!B386-'Historical Pricing'!B387)/'Historical Pricing'!B387</f>
        <v>-3.6285201243813764E-2</v>
      </c>
      <c r="C390" s="5">
        <f>('Historical Pricing'!C386-'Historical Pricing'!C387)/'Historical Pricing'!C387</f>
        <v>7.1517244172623937E-2</v>
      </c>
      <c r="D390" s="5">
        <f>('Historical Pricing'!D386-'Historical Pricing'!D387)/'Historical Pricing'!D387</f>
        <v>1.0730083650856167E-2</v>
      </c>
      <c r="E390" s="5">
        <f>('Historical Pricing'!E386-'Historical Pricing'!E387)/'Historical Pricing'!E387</f>
        <v>3.0383559216936775E-2</v>
      </c>
      <c r="F390" s="5">
        <f>('Historical Pricing'!F386-'Historical Pricing'!F387)/'Historical Pricing'!F387</f>
        <v>-1.1089622363535974E-2</v>
      </c>
      <c r="G390" s="5"/>
      <c r="H390" s="5">
        <f t="shared" si="46"/>
        <v>1.3051212686613429E-2</v>
      </c>
      <c r="I390" s="5">
        <v>-1.3091525162687055E-4</v>
      </c>
      <c r="J390">
        <f t="shared" si="47"/>
        <v>1</v>
      </c>
      <c r="L390" s="45">
        <f t="shared" si="40"/>
        <v>642874.22945787699</v>
      </c>
      <c r="M390" s="45">
        <f t="shared" si="41"/>
        <v>105401.78571428562</v>
      </c>
      <c r="Q390" s="45">
        <f t="shared" si="42"/>
        <v>2578.805111295002</v>
      </c>
      <c r="R390" s="45">
        <f t="shared" si="43"/>
        <v>4785.2430619540919</v>
      </c>
      <c r="S390" s="37"/>
      <c r="T390" s="56">
        <f t="shared" si="44"/>
        <v>1.0130512126866134</v>
      </c>
      <c r="U390" s="56">
        <f t="shared" si="45"/>
        <v>0.9998690847483731</v>
      </c>
    </row>
    <row r="391" spans="1:21">
      <c r="A391" s="22">
        <v>43368</v>
      </c>
      <c r="B391" s="5">
        <f>('Historical Pricing'!B387-'Historical Pricing'!B388)/'Historical Pricing'!B388</f>
        <v>-6.7945708745790423E-2</v>
      </c>
      <c r="C391" s="5">
        <f>('Historical Pricing'!C387-'Historical Pricing'!C388)/'Historical Pricing'!C388</f>
        <v>-7.7047876540971491E-2</v>
      </c>
      <c r="D391" s="5">
        <f>('Historical Pricing'!D387-'Historical Pricing'!D388)/'Historical Pricing'!D388</f>
        <v>-4.2079207920792082E-2</v>
      </c>
      <c r="E391" s="5">
        <f>('Historical Pricing'!E387-'Historical Pricing'!E388)/'Historical Pricing'!E388</f>
        <v>-4.846594740391099E-2</v>
      </c>
      <c r="F391" s="5">
        <f>('Historical Pricing'!F387-'Historical Pricing'!F388)/'Historical Pricing'!F388</f>
        <v>-5.2895690206305829E-2</v>
      </c>
      <c r="G391" s="5"/>
      <c r="H391" s="5">
        <f t="shared" si="46"/>
        <v>-5.7686886163554163E-2</v>
      </c>
      <c r="I391" s="5">
        <v>-2.3239755507181124E-2</v>
      </c>
      <c r="J391">
        <f t="shared" si="47"/>
        <v>0</v>
      </c>
      <c r="L391" s="45">
        <f t="shared" ref="L391:L454" si="48">(1+H392)*L392</f>
        <v>682229.95097726991</v>
      </c>
      <c r="M391" s="45">
        <f t="shared" ref="M391:M454" si="49">(1+I392)*M392</f>
        <v>107909.57792207782</v>
      </c>
      <c r="Q391" s="45">
        <f t="shared" ref="Q391:Q454" si="50">Q392*(1+H391)</f>
        <v>2545.5821768931178</v>
      </c>
      <c r="R391" s="45">
        <f t="shared" ref="R391:R454" si="51">R392*(1+I391)</f>
        <v>4785.8696052777204</v>
      </c>
      <c r="S391" s="37"/>
      <c r="T391" s="56">
        <f t="shared" ref="T391:T454" si="52">1+H391</f>
        <v>0.94231311383644578</v>
      </c>
      <c r="U391" s="56">
        <f t="shared" ref="U391:U454" si="53">1+I391</f>
        <v>0.97676024449281884</v>
      </c>
    </row>
    <row r="392" spans="1:21">
      <c r="A392" s="22">
        <v>43367</v>
      </c>
      <c r="B392" s="5">
        <f>('Historical Pricing'!B388-'Historical Pricing'!B389)/'Historical Pricing'!B389</f>
        <v>3.0709386835909508E-3</v>
      </c>
      <c r="C392" s="5">
        <f>('Historical Pricing'!C388-'Historical Pricing'!C389)/'Historical Pricing'!C389</f>
        <v>-7.3313206475236412E-2</v>
      </c>
      <c r="D392" s="5">
        <f>('Historical Pricing'!D388-'Historical Pricing'!D389)/'Historical Pricing'!D389</f>
        <v>-4.0920613205649055E-2</v>
      </c>
      <c r="E392" s="5">
        <f>('Historical Pricing'!E388-'Historical Pricing'!E389)/'Historical Pricing'!E389</f>
        <v>-3.6934816137673493E-2</v>
      </c>
      <c r="F392" s="5">
        <f>('Historical Pricing'!F388-'Historical Pricing'!F389)/'Historical Pricing'!F389</f>
        <v>-3.3577749683944271E-3</v>
      </c>
      <c r="G392" s="5"/>
      <c r="H392" s="5">
        <f t="shared" ref="H392:H455" si="54">SUMPRODUCT($B$3:$F$3,B392:F392)</f>
        <v>-3.0291094420672491E-2</v>
      </c>
      <c r="I392" s="5">
        <v>-1.123864588857152E-2</v>
      </c>
      <c r="J392">
        <f t="shared" ref="J392:J455" si="55">IF(I392&gt;H392,0,1)</f>
        <v>0</v>
      </c>
      <c r="L392" s="45">
        <f t="shared" si="48"/>
        <v>703540.9771447744</v>
      </c>
      <c r="M392" s="45">
        <f t="shared" si="49"/>
        <v>109136.12012987003</v>
      </c>
      <c r="Q392" s="45">
        <f t="shared" si="50"/>
        <v>2701.4186044055696</v>
      </c>
      <c r="R392" s="45">
        <f t="shared" si="51"/>
        <v>4899.7383260236757</v>
      </c>
      <c r="S392" s="37"/>
      <c r="T392" s="56">
        <f t="shared" si="52"/>
        <v>0.96970890557932754</v>
      </c>
      <c r="U392" s="56">
        <f t="shared" si="53"/>
        <v>0.98876135411142851</v>
      </c>
    </row>
    <row r="393" spans="1:21">
      <c r="A393" s="22">
        <v>43366</v>
      </c>
      <c r="B393" s="5">
        <f>('Historical Pricing'!B389-'Historical Pricing'!B390)/'Historical Pricing'!B390</f>
        <v>-2.0239098166646444E-2</v>
      </c>
      <c r="C393" s="5">
        <f>('Historical Pricing'!C389-'Historical Pricing'!C390)/'Historical Pricing'!C390</f>
        <v>4.5098470469720355E-2</v>
      </c>
      <c r="D393" s="5">
        <f>('Historical Pricing'!D389-'Historical Pricing'!D390)/'Historical Pricing'!D390</f>
        <v>2.1874100571522528E-2</v>
      </c>
      <c r="E393" s="5">
        <f>('Historical Pricing'!E389-'Historical Pricing'!E390)/'Historical Pricing'!E390</f>
        <v>3.1310171619924609E-2</v>
      </c>
      <c r="F393" s="5">
        <f>('Historical Pricing'!F389-'Historical Pricing'!F390)/'Historical Pricing'!F390</f>
        <v>2.5110675665868137E-2</v>
      </c>
      <c r="G393" s="5"/>
      <c r="H393" s="5">
        <f t="shared" si="54"/>
        <v>2.0630864032077839E-2</v>
      </c>
      <c r="I393" s="5">
        <v>1.0579717913896378E-3</v>
      </c>
      <c r="J393">
        <f t="shared" si="55"/>
        <v>1</v>
      </c>
      <c r="L393" s="45">
        <f t="shared" si="48"/>
        <v>689319.71581320174</v>
      </c>
      <c r="M393" s="45">
        <f t="shared" si="49"/>
        <v>109020.77922077912</v>
      </c>
      <c r="Q393" s="45">
        <f t="shared" si="50"/>
        <v>2785.8036456741384</v>
      </c>
      <c r="R393" s="45">
        <f t="shared" si="51"/>
        <v>4955.4306563962846</v>
      </c>
      <c r="S393" s="37"/>
      <c r="T393" s="56">
        <f t="shared" si="52"/>
        <v>1.0206308640320778</v>
      </c>
      <c r="U393" s="56">
        <f t="shared" si="53"/>
        <v>1.0010579717913897</v>
      </c>
    </row>
    <row r="394" spans="1:21">
      <c r="A394" s="22">
        <v>43365</v>
      </c>
      <c r="B394" s="5">
        <f>('Historical Pricing'!B390-'Historical Pricing'!B391)/'Historical Pricing'!B391</f>
        <v>5.257157334684566E-2</v>
      </c>
      <c r="C394" s="5">
        <f>('Historical Pricing'!C390-'Historical Pricing'!C391)/'Historical Pricing'!C391</f>
        <v>-7.8087868147712985E-2</v>
      </c>
      <c r="D394" s="5">
        <f>('Historical Pricing'!D390-'Historical Pricing'!D391)/'Historical Pricing'!D391</f>
        <v>1.3332777800924915E-2</v>
      </c>
      <c r="E394" s="5">
        <f>('Historical Pricing'!E390-'Historical Pricing'!E391)/'Historical Pricing'!E391</f>
        <v>7.8467769152884958E-3</v>
      </c>
      <c r="F394" s="5">
        <f>('Historical Pricing'!F390-'Historical Pricing'!F391)/'Historical Pricing'!F391</f>
        <v>1.9997818419810005E-3</v>
      </c>
      <c r="G394" s="5"/>
      <c r="H394" s="5">
        <f t="shared" si="54"/>
        <v>-4.6739164853458194E-4</v>
      </c>
      <c r="I394" s="5">
        <v>1.0584100599743271E-2</v>
      </c>
      <c r="J394">
        <f t="shared" si="55"/>
        <v>0</v>
      </c>
      <c r="L394" s="45">
        <f t="shared" si="48"/>
        <v>689642.04874726455</v>
      </c>
      <c r="M394" s="45">
        <f t="shared" si="49"/>
        <v>107878.97727272715</v>
      </c>
      <c r="Q394" s="45">
        <f t="shared" si="50"/>
        <v>2729.4918700269504</v>
      </c>
      <c r="R394" s="45">
        <f t="shared" si="51"/>
        <v>4950.1934913205469</v>
      </c>
      <c r="S394" s="37"/>
      <c r="T394" s="56">
        <f t="shared" si="52"/>
        <v>0.9995326083514654</v>
      </c>
      <c r="U394" s="56">
        <f t="shared" si="53"/>
        <v>1.0105841005997434</v>
      </c>
    </row>
    <row r="395" spans="1:21">
      <c r="A395" s="22">
        <v>43364</v>
      </c>
      <c r="B395" s="5">
        <f>('Historical Pricing'!B391-'Historical Pricing'!B392)/'Historical Pricing'!B392</f>
        <v>8.8552320102962406E-2</v>
      </c>
      <c r="C395" s="5">
        <f>('Historical Pricing'!C391-'Historical Pricing'!C392)/'Historical Pricing'!C392</f>
        <v>0.49838837529725649</v>
      </c>
      <c r="D395" s="5">
        <f>('Historical Pricing'!D391-'Historical Pricing'!D392)/'Historical Pricing'!D392</f>
        <v>6.2790594695124685E-2</v>
      </c>
      <c r="E395" s="5">
        <f>('Historical Pricing'!E391-'Historical Pricing'!E392)/'Historical Pricing'!E392</f>
        <v>6.9771640039714949E-2</v>
      </c>
      <c r="F395" s="5">
        <f>('Historical Pricing'!F391-'Historical Pricing'!F392)/'Historical Pricing'!F392</f>
        <v>9.7486033519552928E-2</v>
      </c>
      <c r="G395" s="5"/>
      <c r="H395" s="5">
        <f t="shared" si="54"/>
        <v>0.16339779273092231</v>
      </c>
      <c r="I395" s="5">
        <v>2.8276523166741552E-2</v>
      </c>
      <c r="J395">
        <f t="shared" si="55"/>
        <v>1</v>
      </c>
      <c r="L395" s="45">
        <f t="shared" si="48"/>
        <v>592782.66905459843</v>
      </c>
      <c r="M395" s="45">
        <f t="shared" si="49"/>
        <v>104912.41883116872</v>
      </c>
      <c r="Q395" s="45">
        <f t="shared" si="50"/>
        <v>2730.768208281585</v>
      </c>
      <c r="R395" s="45">
        <f t="shared" si="51"/>
        <v>4898.3488740648054</v>
      </c>
      <c r="S395" s="37"/>
      <c r="T395" s="56">
        <f t="shared" si="52"/>
        <v>1.1633977927309223</v>
      </c>
      <c r="U395" s="56">
        <f t="shared" si="53"/>
        <v>1.0282765231667415</v>
      </c>
    </row>
    <row r="396" spans="1:21">
      <c r="A396" s="22">
        <v>43363</v>
      </c>
      <c r="B396" s="5">
        <f>('Historical Pricing'!B392-'Historical Pricing'!B393)/'Historical Pricing'!B393</f>
        <v>2.7802711768318566E-2</v>
      </c>
      <c r="C396" s="5">
        <f>('Historical Pricing'!C392-'Historical Pricing'!C393)/'Historical Pricing'!C393</f>
        <v>0.23316378527475881</v>
      </c>
      <c r="D396" s="5">
        <f>('Historical Pricing'!D392-'Historical Pricing'!D393)/'Historical Pricing'!D393</f>
        <v>3.1234302936207017E-2</v>
      </c>
      <c r="E396" s="5">
        <f>('Historical Pricing'!E392-'Historical Pricing'!E393)/'Historical Pricing'!E393</f>
        <v>3.3681657025564332E-2</v>
      </c>
      <c r="F396" s="5">
        <f>('Historical Pricing'!F392-'Historical Pricing'!F393)/'Historical Pricing'!F393</f>
        <v>1.7131110095935499E-3</v>
      </c>
      <c r="G396" s="5"/>
      <c r="H396" s="5">
        <f t="shared" si="54"/>
        <v>6.5519113602888451E-2</v>
      </c>
      <c r="I396" s="5">
        <v>2.1206782125023693E-2</v>
      </c>
      <c r="J396">
        <f t="shared" si="55"/>
        <v>1</v>
      </c>
      <c r="L396" s="45">
        <f t="shared" si="48"/>
        <v>556332.27174141933</v>
      </c>
      <c r="M396" s="45">
        <f t="shared" si="49"/>
        <v>102733.76623376612</v>
      </c>
      <c r="Q396" s="45">
        <f t="shared" si="50"/>
        <v>2347.23516353892</v>
      </c>
      <c r="R396" s="45">
        <f t="shared" si="51"/>
        <v>4763.6494305826991</v>
      </c>
      <c r="S396" s="37"/>
      <c r="T396" s="56">
        <f t="shared" si="52"/>
        <v>1.0655191136028885</v>
      </c>
      <c r="U396" s="56">
        <f t="shared" si="53"/>
        <v>1.0212067821250237</v>
      </c>
    </row>
    <row r="397" spans="1:21">
      <c r="A397" s="22">
        <v>43362</v>
      </c>
      <c r="B397" s="5">
        <f>('Historical Pricing'!B393-'Historical Pricing'!B394)/'Historical Pricing'!B394</f>
        <v>3.1379427958875397E-2</v>
      </c>
      <c r="C397" s="5">
        <f>('Historical Pricing'!C393-'Historical Pricing'!C394)/'Historical Pricing'!C394</f>
        <v>7.44190053059407E-2</v>
      </c>
      <c r="D397" s="5">
        <f>('Historical Pricing'!D393-'Historical Pricing'!D394)/'Historical Pricing'!D394</f>
        <v>6.434119215037482E-3</v>
      </c>
      <c r="E397" s="5">
        <f>('Historical Pricing'!E393-'Historical Pricing'!E394)/'Historical Pricing'!E394</f>
        <v>1.0179076343072692E-2</v>
      </c>
      <c r="F397" s="5">
        <f>('Historical Pricing'!F393-'Historical Pricing'!F394)/'Historical Pricing'!F394</f>
        <v>1.0397073587278864E-2</v>
      </c>
      <c r="G397" s="5"/>
      <c r="H397" s="5">
        <f t="shared" si="54"/>
        <v>2.6561740482041029E-2</v>
      </c>
      <c r="I397" s="5">
        <v>5.4624980928686773E-4</v>
      </c>
      <c r="J397">
        <f t="shared" si="55"/>
        <v>1</v>
      </c>
      <c r="L397" s="45">
        <f t="shared" si="48"/>
        <v>541937.46932374779</v>
      </c>
      <c r="M397" s="45">
        <f t="shared" si="49"/>
        <v>102677.67857142845</v>
      </c>
      <c r="Q397" s="45">
        <f t="shared" si="50"/>
        <v>2202.9029170599356</v>
      </c>
      <c r="R397" s="45">
        <f t="shared" si="51"/>
        <v>4664.7256108797537</v>
      </c>
      <c r="S397" s="37"/>
      <c r="T397" s="56">
        <f t="shared" si="52"/>
        <v>1.0265617404820411</v>
      </c>
      <c r="U397" s="56">
        <f t="shared" si="53"/>
        <v>1.000546249809287</v>
      </c>
    </row>
    <row r="398" spans="1:21">
      <c r="A398" s="22">
        <v>43361</v>
      </c>
      <c r="B398" s="5">
        <f>('Historical Pricing'!B394-'Historical Pricing'!B395)/'Historical Pricing'!B395</f>
        <v>-7.9355822716669647E-2</v>
      </c>
      <c r="C398" s="5">
        <f>('Historical Pricing'!C394-'Historical Pricing'!C395)/'Historical Pricing'!C395</f>
        <v>9.4494556201216592E-2</v>
      </c>
      <c r="D398" s="5">
        <f>('Historical Pricing'!D394-'Historical Pricing'!D395)/'Historical Pricing'!D395</f>
        <v>-4.3139841688654243E-2</v>
      </c>
      <c r="E398" s="5">
        <f>('Historical Pricing'!E394-'Historical Pricing'!E395)/'Historical Pricing'!E395</f>
        <v>-3.1934306569343068E-2</v>
      </c>
      <c r="F398" s="5">
        <f>('Historical Pricing'!F394-'Historical Pricing'!F395)/'Historical Pricing'!F395</f>
        <v>-1.5501542201798434E-2</v>
      </c>
      <c r="G398" s="5"/>
      <c r="H398" s="5">
        <f t="shared" si="54"/>
        <v>-1.5087391395049761E-2</v>
      </c>
      <c r="I398" s="5">
        <v>-1.1552048683633749E-2</v>
      </c>
      <c r="J398">
        <f t="shared" si="55"/>
        <v>0</v>
      </c>
      <c r="L398" s="45">
        <f t="shared" si="48"/>
        <v>550239.14262947533</v>
      </c>
      <c r="M398" s="45">
        <f t="shared" si="49"/>
        <v>103877.67857142845</v>
      </c>
      <c r="Q398" s="45">
        <f t="shared" si="50"/>
        <v>2145.9039726393094</v>
      </c>
      <c r="R398" s="45">
        <f t="shared" si="51"/>
        <v>4662.178896546653</v>
      </c>
      <c r="S398" s="37"/>
      <c r="T398" s="56">
        <f t="shared" si="52"/>
        <v>0.98491260860495022</v>
      </c>
      <c r="U398" s="56">
        <f t="shared" si="53"/>
        <v>0.9884479513163662</v>
      </c>
    </row>
    <row r="399" spans="1:21">
      <c r="A399" s="22">
        <v>43360</v>
      </c>
      <c r="B399" s="5">
        <f>('Historical Pricing'!B395-'Historical Pricing'!B396)/'Historical Pricing'!B396</f>
        <v>5.3859964093359305E-4</v>
      </c>
      <c r="C399" s="5">
        <f>('Historical Pricing'!C395-'Historical Pricing'!C396)/'Historical Pricing'!C396</f>
        <v>-1.2267301820395997E-2</v>
      </c>
      <c r="D399" s="5">
        <f>('Historical Pricing'!D395-'Historical Pricing'!D396)/'Historical Pricing'!D396</f>
        <v>-2.2145775102128722E-2</v>
      </c>
      <c r="E399" s="5">
        <f>('Historical Pricing'!E395-'Historical Pricing'!E396)/'Historical Pricing'!E396</f>
        <v>-2.517121764653573E-2</v>
      </c>
      <c r="F399" s="5">
        <f>('Historical Pricing'!F395-'Historical Pricing'!F396)/'Historical Pricing'!F396</f>
        <v>-1.7205477616689654E-2</v>
      </c>
      <c r="G399" s="5"/>
      <c r="H399" s="5">
        <f t="shared" si="54"/>
        <v>-1.5250234508963303E-2</v>
      </c>
      <c r="I399" s="5">
        <v>-1.5894583614968184E-2</v>
      </c>
      <c r="J399">
        <f t="shared" si="55"/>
        <v>1</v>
      </c>
      <c r="L399" s="45">
        <f t="shared" si="48"/>
        <v>558760.36929554737</v>
      </c>
      <c r="M399" s="45">
        <f t="shared" si="49"/>
        <v>105555.43831168819</v>
      </c>
      <c r="Q399" s="45">
        <f t="shared" si="50"/>
        <v>2178.776019203176</v>
      </c>
      <c r="R399" s="45">
        <f t="shared" si="51"/>
        <v>4716.6660524085191</v>
      </c>
      <c r="S399" s="37"/>
      <c r="T399" s="56">
        <f t="shared" si="52"/>
        <v>0.98474976549103665</v>
      </c>
      <c r="U399" s="56">
        <f t="shared" si="53"/>
        <v>0.98410541638503179</v>
      </c>
    </row>
    <row r="400" spans="1:21">
      <c r="A400" s="22">
        <v>43359</v>
      </c>
      <c r="B400" s="5">
        <f>('Historical Pricing'!B396-'Historical Pricing'!B397)/'Historical Pricing'!B397</f>
        <v>2.1058179235123063E-2</v>
      </c>
      <c r="C400" s="5">
        <f>('Historical Pricing'!C396-'Historical Pricing'!C397)/'Historical Pricing'!C397</f>
        <v>-3.4515436466789895E-3</v>
      </c>
      <c r="D400" s="5">
        <f>('Historical Pricing'!D396-'Historical Pricing'!D397)/'Historical Pricing'!D397</f>
        <v>-2.5356244761106383E-2</v>
      </c>
      <c r="E400" s="5">
        <f>('Historical Pricing'!E396-'Historical Pricing'!E397)/'Historical Pricing'!E397</f>
        <v>-1.8764182230755731E-2</v>
      </c>
      <c r="F400" s="5">
        <f>('Historical Pricing'!F396-'Historical Pricing'!F397)/'Historical Pricing'!F397</f>
        <v>-1.3872908741584013E-2</v>
      </c>
      <c r="G400" s="5"/>
      <c r="H400" s="5">
        <f t="shared" si="54"/>
        <v>-8.077340029000412E-3</v>
      </c>
      <c r="I400" s="5">
        <v>-3.8942128351232984E-3</v>
      </c>
      <c r="J400">
        <f t="shared" si="55"/>
        <v>0</v>
      </c>
      <c r="L400" s="45">
        <f t="shared" si="48"/>
        <v>563310.41909243574</v>
      </c>
      <c r="M400" s="45">
        <f t="shared" si="49"/>
        <v>105968.10064935053</v>
      </c>
      <c r="Q400" s="45">
        <f t="shared" si="50"/>
        <v>2212.5174288482808</v>
      </c>
      <c r="R400" s="45">
        <f t="shared" si="51"/>
        <v>4792.8463494637663</v>
      </c>
      <c r="S400" s="37"/>
      <c r="T400" s="56">
        <f t="shared" si="52"/>
        <v>0.9919226599709996</v>
      </c>
      <c r="U400" s="56">
        <f t="shared" si="53"/>
        <v>0.99610578716487674</v>
      </c>
    </row>
    <row r="401" spans="1:21">
      <c r="A401" s="22">
        <v>43358</v>
      </c>
      <c r="B401" s="5">
        <f>('Historical Pricing'!B397-'Historical Pricing'!B398)/'Historical Pricing'!B398</f>
        <v>2.1816010655398631E-3</v>
      </c>
      <c r="C401" s="5">
        <f>('Historical Pricing'!C397-'Historical Pricing'!C398)/'Historical Pricing'!C398</f>
        <v>2.7433983063584839E-3</v>
      </c>
      <c r="D401" s="5">
        <f>('Historical Pricing'!D397-'Historical Pricing'!D398)/'Historical Pricing'!D398</f>
        <v>5.0083619399700713E-2</v>
      </c>
      <c r="E401" s="5">
        <f>('Historical Pricing'!E397-'Historical Pricing'!E398)/'Historical Pricing'!E398</f>
        <v>2.5232641374373727E-2</v>
      </c>
      <c r="F401" s="5">
        <f>('Historical Pricing'!F397-'Historical Pricing'!F398)/'Historical Pricing'!F398</f>
        <v>-2.1314348181962978E-3</v>
      </c>
      <c r="G401" s="5"/>
      <c r="H401" s="5">
        <f t="shared" si="54"/>
        <v>1.5621965065555299E-2</v>
      </c>
      <c r="I401" s="5">
        <v>2.2984507675676339E-4</v>
      </c>
      <c r="J401">
        <f t="shared" si="55"/>
        <v>1</v>
      </c>
      <c r="L401" s="45">
        <f t="shared" si="48"/>
        <v>554645.76236894971</v>
      </c>
      <c r="M401" s="45">
        <f t="shared" si="49"/>
        <v>105943.74999999987</v>
      </c>
      <c r="Q401" s="45">
        <f t="shared" si="50"/>
        <v>2230.5342121259405</v>
      </c>
      <c r="R401" s="45">
        <f t="shared" si="51"/>
        <v>4811.5836803892071</v>
      </c>
      <c r="S401" s="37"/>
      <c r="T401" s="56">
        <f t="shared" si="52"/>
        <v>1.0156219650655554</v>
      </c>
      <c r="U401" s="56">
        <f t="shared" si="53"/>
        <v>1.0002298450767568</v>
      </c>
    </row>
    <row r="402" spans="1:21">
      <c r="A402" s="22">
        <v>43357</v>
      </c>
      <c r="B402" s="5">
        <f>('Historical Pricing'!B398-'Historical Pricing'!B399)/'Historical Pricing'!B399</f>
        <v>9.500100583383618E-2</v>
      </c>
      <c r="C402" s="5">
        <f>('Historical Pricing'!C398-'Historical Pricing'!C399)/'Historical Pricing'!C399</f>
        <v>1.1393644536390274E-2</v>
      </c>
      <c r="D402" s="5">
        <f>('Historical Pricing'!D398-'Historical Pricing'!D399)/'Historical Pricing'!D399</f>
        <v>2.9402437366918902E-2</v>
      </c>
      <c r="E402" s="5">
        <f>('Historical Pricing'!E398-'Historical Pricing'!E399)/'Historical Pricing'!E399</f>
        <v>4.6343975283213074E-2</v>
      </c>
      <c r="F402" s="5">
        <f>('Historical Pricing'!F398-'Historical Pricing'!F399)/'Historical Pricing'!F399</f>
        <v>1.0856165524594421E-2</v>
      </c>
      <c r="G402" s="5"/>
      <c r="H402" s="5">
        <f t="shared" si="54"/>
        <v>3.8599445708990571E-2</v>
      </c>
      <c r="I402" s="5">
        <v>1.2616323949835783E-2</v>
      </c>
      <c r="J402">
        <f t="shared" si="55"/>
        <v>1</v>
      </c>
      <c r="L402" s="45">
        <f t="shared" si="48"/>
        <v>534032.40745071426</v>
      </c>
      <c r="M402" s="45">
        <f t="shared" si="49"/>
        <v>104623.78246753234</v>
      </c>
      <c r="Q402" s="45">
        <f t="shared" si="50"/>
        <v>2196.2248640240527</v>
      </c>
      <c r="R402" s="45">
        <f t="shared" si="51"/>
        <v>4810.4780157004516</v>
      </c>
      <c r="S402" s="37"/>
      <c r="T402" s="56">
        <f t="shared" si="52"/>
        <v>1.0385994457089907</v>
      </c>
      <c r="U402" s="56">
        <f t="shared" si="53"/>
        <v>1.0126163239498358</v>
      </c>
    </row>
    <row r="403" spans="1:21">
      <c r="A403" s="22">
        <v>43356</v>
      </c>
      <c r="B403" s="5">
        <f>('Historical Pricing'!B399-'Historical Pricing'!B400)/'Historical Pricing'!B400</f>
        <v>7.1884854855664315E-2</v>
      </c>
      <c r="C403" s="5">
        <f>('Historical Pricing'!C399-'Historical Pricing'!C400)/'Historical Pricing'!C400</f>
        <v>4.5646899402326357E-2</v>
      </c>
      <c r="D403" s="5">
        <f>('Historical Pricing'!D399-'Historical Pricing'!D400)/'Historical Pricing'!D400</f>
        <v>8.4188810845326326E-2</v>
      </c>
      <c r="E403" s="5">
        <f>('Historical Pricing'!E399-'Historical Pricing'!E400)/'Historical Pricing'!E400</f>
        <v>6.7246203037569979E-2</v>
      </c>
      <c r="F403" s="5">
        <f>('Historical Pricing'!F399-'Historical Pricing'!F400)/'Historical Pricing'!F400</f>
        <v>7.1903905905881943E-2</v>
      </c>
      <c r="G403" s="5"/>
      <c r="H403" s="5">
        <f t="shared" si="54"/>
        <v>6.817413480935379E-2</v>
      </c>
      <c r="I403" s="5">
        <v>2.0642238157378003E-2</v>
      </c>
      <c r="J403">
        <f t="shared" si="55"/>
        <v>1</v>
      </c>
      <c r="L403" s="45">
        <f t="shared" si="48"/>
        <v>499948.82861119608</v>
      </c>
      <c r="M403" s="45">
        <f t="shared" si="49"/>
        <v>102507.79220779207</v>
      </c>
      <c r="Q403" s="45">
        <f t="shared" si="50"/>
        <v>2114.6023841027754</v>
      </c>
      <c r="R403" s="45">
        <f t="shared" si="51"/>
        <v>4750.5436184719838</v>
      </c>
      <c r="S403" s="37"/>
      <c r="T403" s="56">
        <f t="shared" si="52"/>
        <v>1.0681741348093539</v>
      </c>
      <c r="U403" s="56">
        <f t="shared" si="53"/>
        <v>1.0206422381573781</v>
      </c>
    </row>
    <row r="404" spans="1:21">
      <c r="A404" s="22">
        <v>43355</v>
      </c>
      <c r="B404" s="5">
        <f>('Historical Pricing'!B400-'Historical Pricing'!B401)/'Historical Pricing'!B401</f>
        <v>-6.4735687816683068E-2</v>
      </c>
      <c r="C404" s="5">
        <f>('Historical Pricing'!C400-'Historical Pricing'!C401)/'Historical Pricing'!C401</f>
        <v>-4.619146475169489E-3</v>
      </c>
      <c r="D404" s="5">
        <f>('Historical Pricing'!D400-'Historical Pricing'!D401)/'Historical Pricing'!D401</f>
        <v>-3.6853060838300651E-2</v>
      </c>
      <c r="E404" s="5">
        <f>('Historical Pricing'!E400-'Historical Pricing'!E401)/'Historical Pricing'!E401</f>
        <v>-5.4600415643302487E-2</v>
      </c>
      <c r="F404" s="5">
        <f>('Historical Pricing'!F400-'Historical Pricing'!F401)/'Historical Pricing'!F401</f>
        <v>-7.6501080151056153E-2</v>
      </c>
      <c r="G404" s="5"/>
      <c r="H404" s="5">
        <f t="shared" si="54"/>
        <v>-4.746187818490237E-2</v>
      </c>
      <c r="I404" s="5">
        <v>-2.3832601450496115E-3</v>
      </c>
      <c r="J404">
        <f t="shared" si="55"/>
        <v>0</v>
      </c>
      <c r="L404" s="45">
        <f t="shared" si="48"/>
        <v>524859.65355226363</v>
      </c>
      <c r="M404" s="45">
        <f t="shared" si="49"/>
        <v>102752.67857142845</v>
      </c>
      <c r="Q404" s="45">
        <f t="shared" si="50"/>
        <v>1979.6420032958263</v>
      </c>
      <c r="R404" s="45">
        <f t="shared" si="51"/>
        <v>4654.465042568102</v>
      </c>
      <c r="S404" s="37"/>
      <c r="T404" s="56">
        <f t="shared" si="52"/>
        <v>0.95253812181509767</v>
      </c>
      <c r="U404" s="56">
        <f t="shared" si="53"/>
        <v>0.99761673985495036</v>
      </c>
    </row>
    <row r="405" spans="1:21">
      <c r="A405" s="22">
        <v>43354</v>
      </c>
      <c r="B405" s="5">
        <f>('Historical Pricing'!B401-'Historical Pricing'!B402)/'Historical Pricing'!B402</f>
        <v>-7.6051334650889856E-3</v>
      </c>
      <c r="C405" s="5">
        <f>('Historical Pricing'!C401-'Historical Pricing'!C402)/'Historical Pricing'!C402</f>
        <v>-2.7657239990987858E-2</v>
      </c>
      <c r="D405" s="5">
        <f>('Historical Pricing'!D401-'Historical Pricing'!D402)/'Historical Pricing'!D402</f>
        <v>-1.0439586161696634E-2</v>
      </c>
      <c r="E405" s="5">
        <f>('Historical Pricing'!E401-'Historical Pricing'!E402)/'Historical Pricing'!E402</f>
        <v>-3.3859633111253028E-2</v>
      </c>
      <c r="F405" s="5">
        <f>('Historical Pricing'!F401-'Historical Pricing'!F402)/'Historical Pricing'!F402</f>
        <v>-5.6324146552752696E-2</v>
      </c>
      <c r="G405" s="5"/>
      <c r="H405" s="5">
        <f t="shared" si="54"/>
        <v>-2.7177147856355843E-2</v>
      </c>
      <c r="I405" s="5">
        <v>-6.7967924823202585E-4</v>
      </c>
      <c r="J405">
        <f t="shared" si="55"/>
        <v>0</v>
      </c>
      <c r="L405" s="45">
        <f t="shared" si="48"/>
        <v>539522.33173359337</v>
      </c>
      <c r="M405" s="45">
        <f t="shared" si="49"/>
        <v>102822.5649350648</v>
      </c>
      <c r="Q405" s="45">
        <f t="shared" si="50"/>
        <v>2078.2811290781128</v>
      </c>
      <c r="R405" s="45">
        <f t="shared" si="51"/>
        <v>4665.5843437880194</v>
      </c>
      <c r="S405" s="37"/>
      <c r="T405" s="56">
        <f t="shared" si="52"/>
        <v>0.97282285214364417</v>
      </c>
      <c r="U405" s="56">
        <f t="shared" si="53"/>
        <v>0.99932032075176802</v>
      </c>
    </row>
    <row r="406" spans="1:21">
      <c r="A406" s="22">
        <v>43353</v>
      </c>
      <c r="B406" s="5">
        <f>('Historical Pricing'!B402-'Historical Pricing'!B403)/'Historical Pricing'!B403</f>
        <v>-1.5588829237058385E-2</v>
      </c>
      <c r="C406" s="5">
        <f>('Historical Pricing'!C402-'Historical Pricing'!C403)/'Historical Pricing'!C403</f>
        <v>-3.5009076623672739E-2</v>
      </c>
      <c r="D406" s="5">
        <f>('Historical Pricing'!D402-'Historical Pricing'!D403)/'Historical Pricing'!D403</f>
        <v>6.6921155568123655E-3</v>
      </c>
      <c r="E406" s="5">
        <f>('Historical Pricing'!E402-'Historical Pricing'!E403)/'Historical Pricing'!E403</f>
        <v>4.1239002932550277E-3</v>
      </c>
      <c r="F406" s="5">
        <f>('Historical Pricing'!F402-'Historical Pricing'!F403)/'Historical Pricing'!F403</f>
        <v>-2.4575730896505662E-2</v>
      </c>
      <c r="G406" s="5"/>
      <c r="H406" s="5">
        <f t="shared" si="54"/>
        <v>-1.2871524181433881E-2</v>
      </c>
      <c r="I406" s="5">
        <v>1.6019001413720535E-3</v>
      </c>
      <c r="J406">
        <f t="shared" si="55"/>
        <v>0</v>
      </c>
      <c r="L406" s="45">
        <f t="shared" si="48"/>
        <v>546557.35798341758</v>
      </c>
      <c r="M406" s="45">
        <f t="shared" si="49"/>
        <v>102658.11688311675</v>
      </c>
      <c r="Q406" s="45">
        <f t="shared" si="50"/>
        <v>2136.3407782810182</v>
      </c>
      <c r="R406" s="45">
        <f t="shared" si="51"/>
        <v>4668.7576014447468</v>
      </c>
      <c r="S406" s="37"/>
      <c r="T406" s="56">
        <f t="shared" si="52"/>
        <v>0.98712847581856611</v>
      </c>
      <c r="U406" s="56">
        <f t="shared" si="53"/>
        <v>1.0016019001413721</v>
      </c>
    </row>
    <row r="407" spans="1:21">
      <c r="A407" s="22">
        <v>43352</v>
      </c>
      <c r="B407" s="5">
        <f>('Historical Pricing'!B403-'Historical Pricing'!B404)/'Historical Pricing'!B404</f>
        <v>-7.3514648170119629E-2</v>
      </c>
      <c r="C407" s="5">
        <f>('Historical Pricing'!C403-'Historical Pricing'!C404)/'Historical Pricing'!C404</f>
        <v>-7.4684734629715923E-3</v>
      </c>
      <c r="D407" s="5">
        <f>('Historical Pricing'!D403-'Historical Pricing'!D404)/'Historical Pricing'!D404</f>
        <v>-2.266132375293637E-2</v>
      </c>
      <c r="E407" s="5">
        <f>('Historical Pricing'!E403-'Historical Pricing'!E404)/'Historical Pricing'!E404</f>
        <v>-9.710500045376106E-3</v>
      </c>
      <c r="F407" s="5">
        <f>('Historical Pricing'!F403-'Historical Pricing'!F404)/'Historical Pricing'!F404</f>
        <v>-7.8116371303779018E-3</v>
      </c>
      <c r="G407" s="5"/>
      <c r="H407" s="5">
        <f t="shared" si="54"/>
        <v>-2.4233316512356322E-2</v>
      </c>
      <c r="I407" s="5">
        <v>-6.6204463322853671E-3</v>
      </c>
      <c r="J407">
        <f t="shared" si="55"/>
        <v>0</v>
      </c>
      <c r="L407" s="45">
        <f t="shared" si="48"/>
        <v>560131.1945083834</v>
      </c>
      <c r="M407" s="45">
        <f t="shared" si="49"/>
        <v>103342.28896103882</v>
      </c>
      <c r="Q407" s="45">
        <f t="shared" si="50"/>
        <v>2164.1972961113088</v>
      </c>
      <c r="R407" s="45">
        <f t="shared" si="51"/>
        <v>4661.2906792466856</v>
      </c>
      <c r="S407" s="37"/>
      <c r="T407" s="56">
        <f t="shared" si="52"/>
        <v>0.97576668348764373</v>
      </c>
      <c r="U407" s="56">
        <f t="shared" si="53"/>
        <v>0.99337955366771469</v>
      </c>
    </row>
    <row r="408" spans="1:21">
      <c r="A408" s="22">
        <v>43351</v>
      </c>
      <c r="B408" s="5">
        <f>('Historical Pricing'!B404-'Historical Pricing'!B405)/'Historical Pricing'!B405</f>
        <v>-5.4289659934403642E-2</v>
      </c>
      <c r="C408" s="5">
        <f>('Historical Pricing'!C404-'Historical Pricing'!C405)/'Historical Pricing'!C405</f>
        <v>-3.813403443166842E-2</v>
      </c>
      <c r="D408" s="5">
        <f>('Historical Pricing'!D404-'Historical Pricing'!D405)/'Historical Pricing'!D405</f>
        <v>-5.8989251040221853E-2</v>
      </c>
      <c r="E408" s="5">
        <f>('Historical Pricing'!E404-'Historical Pricing'!E405)/'Historical Pricing'!E405</f>
        <v>-3.0273695326938289E-2</v>
      </c>
      <c r="F408" s="5">
        <f>('Historical Pricing'!F404-'Historical Pricing'!F405)/'Historical Pricing'!F405</f>
        <v>-1.9328856417022984E-2</v>
      </c>
      <c r="G408" s="5"/>
      <c r="H408" s="5">
        <f t="shared" si="54"/>
        <v>-4.0203099430051042E-2</v>
      </c>
      <c r="I408" s="5">
        <v>-1.7015694679497428E-2</v>
      </c>
      <c r="J408">
        <f t="shared" si="55"/>
        <v>0</v>
      </c>
      <c r="L408" s="45">
        <f t="shared" si="48"/>
        <v>583593.46042455954</v>
      </c>
      <c r="M408" s="45">
        <f t="shared" si="49"/>
        <v>105131.16883116869</v>
      </c>
      <c r="Q408" s="45">
        <f t="shared" si="50"/>
        <v>2217.9454707101754</v>
      </c>
      <c r="R408" s="45">
        <f t="shared" si="51"/>
        <v>4692.35617145175</v>
      </c>
      <c r="S408" s="37"/>
      <c r="T408" s="56">
        <f t="shared" si="52"/>
        <v>0.95979690056994893</v>
      </c>
      <c r="U408" s="56">
        <f t="shared" si="53"/>
        <v>0.98298430532050252</v>
      </c>
    </row>
    <row r="409" spans="1:21">
      <c r="A409" s="22">
        <v>43350</v>
      </c>
      <c r="B409" s="5">
        <f>('Historical Pricing'!B405-'Historical Pricing'!B406)/'Historical Pricing'!B406</f>
        <v>6.473748948022175E-5</v>
      </c>
      <c r="C409" s="5">
        <f>('Historical Pricing'!C405-'Historical Pricing'!C406)/'Historical Pricing'!C406</f>
        <v>1.918515957821891E-2</v>
      </c>
      <c r="D409" s="5">
        <f>('Historical Pricing'!D405-'Historical Pricing'!D406)/'Historical Pricing'!D406</f>
        <v>1.7328806384761263E-2</v>
      </c>
      <c r="E409" s="5">
        <f>('Historical Pricing'!E405-'Historical Pricing'!E406)/'Historical Pricing'!E406</f>
        <v>3.5326326945156381E-3</v>
      </c>
      <c r="F409" s="5">
        <f>('Historical Pricing'!F405-'Historical Pricing'!F406)/'Historical Pricing'!F406</f>
        <v>1.5991476548001968E-2</v>
      </c>
      <c r="G409" s="5"/>
      <c r="H409" s="5">
        <f t="shared" si="54"/>
        <v>1.1220562538995602E-2</v>
      </c>
      <c r="I409" s="5">
        <v>-1.5782842674618172E-2</v>
      </c>
      <c r="J409">
        <f t="shared" si="55"/>
        <v>1</v>
      </c>
      <c r="L409" s="45">
        <f t="shared" si="48"/>
        <v>577117.87323554792</v>
      </c>
      <c r="M409" s="45">
        <f t="shared" si="49"/>
        <v>106817.04545454531</v>
      </c>
      <c r="Q409" s="45">
        <f t="shared" si="50"/>
        <v>2310.8487528904393</v>
      </c>
      <c r="R409" s="45">
        <f t="shared" si="51"/>
        <v>4773.5819850366834</v>
      </c>
      <c r="S409" s="37"/>
      <c r="T409" s="56">
        <f t="shared" si="52"/>
        <v>1.0112205625389956</v>
      </c>
      <c r="U409" s="56">
        <f t="shared" si="53"/>
        <v>0.98421715732538184</v>
      </c>
    </row>
    <row r="410" spans="1:21">
      <c r="A410" s="22">
        <v>43349</v>
      </c>
      <c r="B410" s="5">
        <f>('Historical Pricing'!B406-'Historical Pricing'!B407)/'Historical Pricing'!B407</f>
        <v>-0.192960763483743</v>
      </c>
      <c r="C410" s="5">
        <f>('Historical Pricing'!C406-'Historical Pricing'!C407)/'Historical Pricing'!C407</f>
        <v>-5.8704777877970106E-2</v>
      </c>
      <c r="D410" s="5">
        <f>('Historical Pricing'!D406-'Historical Pricing'!D407)/'Historical Pricing'!D407</f>
        <v>-0.11118513873647909</v>
      </c>
      <c r="E410" s="5">
        <f>('Historical Pricing'!E406-'Historical Pricing'!E407)/'Historical Pricing'!E407</f>
        <v>-0.10532553729456394</v>
      </c>
      <c r="F410" s="5">
        <f>('Historical Pricing'!F406-'Historical Pricing'!F407)/'Historical Pricing'!F407</f>
        <v>-0.11148295800500435</v>
      </c>
      <c r="G410" s="5"/>
      <c r="H410" s="5">
        <f t="shared" si="54"/>
        <v>-0.1159318350795521</v>
      </c>
      <c r="I410" s="5">
        <v>-7.2024629687347921E-2</v>
      </c>
      <c r="J410">
        <f t="shared" si="55"/>
        <v>0</v>
      </c>
      <c r="L410" s="45">
        <f t="shared" si="48"/>
        <v>652797.93587803189</v>
      </c>
      <c r="M410" s="45">
        <f t="shared" si="49"/>
        <v>115107.62987012971</v>
      </c>
      <c r="Q410" s="45">
        <f t="shared" si="50"/>
        <v>2285.2074398965024</v>
      </c>
      <c r="R410" s="45">
        <f t="shared" si="51"/>
        <v>4850.1308369881817</v>
      </c>
      <c r="S410" s="37"/>
      <c r="T410" s="56">
        <f t="shared" si="52"/>
        <v>0.88406816492044793</v>
      </c>
      <c r="U410" s="56">
        <f t="shared" si="53"/>
        <v>0.92797537031265209</v>
      </c>
    </row>
    <row r="411" spans="1:21">
      <c r="A411" s="22">
        <v>43348</v>
      </c>
      <c r="B411" s="5">
        <f>('Historical Pricing'!B407-'Historical Pricing'!B408)/'Historical Pricing'!B408</f>
        <v>-1.1482578157278541E-2</v>
      </c>
      <c r="C411" s="5">
        <f>('Historical Pricing'!C407-'Historical Pricing'!C408)/'Historical Pricing'!C408</f>
        <v>-7.8917427772600135E-2</v>
      </c>
      <c r="D411" s="5">
        <f>('Historical Pricing'!D407-'Historical Pricing'!D408)/'Historical Pricing'!D408</f>
        <v>-7.0963043874021414E-2</v>
      </c>
      <c r="E411" s="5">
        <f>('Historical Pricing'!E407-'Historical Pricing'!E408)/'Historical Pricing'!E408</f>
        <v>-5.7000223530288392E-2</v>
      </c>
      <c r="F411" s="5">
        <f>('Historical Pricing'!F407-'Historical Pricing'!F408)/'Historical Pricing'!F408</f>
        <v>-7.1352216962247861E-2</v>
      </c>
      <c r="G411" s="5"/>
      <c r="H411" s="5">
        <f t="shared" si="54"/>
        <v>-5.7943098059287275E-2</v>
      </c>
      <c r="I411" s="5">
        <v>-3.1579450548700157E-2</v>
      </c>
      <c r="J411">
        <f t="shared" si="55"/>
        <v>0</v>
      </c>
      <c r="L411" s="45">
        <f t="shared" si="48"/>
        <v>692949.58142466331</v>
      </c>
      <c r="M411" s="45">
        <f t="shared" si="49"/>
        <v>118861.20129870113</v>
      </c>
      <c r="Q411" s="45">
        <f t="shared" si="50"/>
        <v>2584.8769705468749</v>
      </c>
      <c r="R411" s="45">
        <f t="shared" si="51"/>
        <v>5226.5728080197678</v>
      </c>
      <c r="S411" s="37"/>
      <c r="T411" s="56">
        <f t="shared" si="52"/>
        <v>0.94205690194071268</v>
      </c>
      <c r="U411" s="56">
        <f t="shared" si="53"/>
        <v>0.96842054945129985</v>
      </c>
    </row>
    <row r="412" spans="1:21">
      <c r="A412" s="22">
        <v>43347</v>
      </c>
      <c r="B412" s="5">
        <f>('Historical Pricing'!B408-'Historical Pricing'!B409)/'Historical Pricing'!B409</f>
        <v>-1.674086361866714E-2</v>
      </c>
      <c r="C412" s="5">
        <f>('Historical Pricing'!C408-'Historical Pricing'!C409)/'Historical Pricing'!C409</f>
        <v>-1.1207178728034561E-2</v>
      </c>
      <c r="D412" s="5">
        <f>('Historical Pricing'!D408-'Historical Pricing'!D409)/'Historical Pricing'!D409</f>
        <v>7.7692760447321763E-2</v>
      </c>
      <c r="E412" s="5">
        <f>('Historical Pricing'!E408-'Historical Pricing'!E409)/'Historical Pricing'!E409</f>
        <v>2.827152926754541E-2</v>
      </c>
      <c r="F412" s="5">
        <f>('Historical Pricing'!F408-'Historical Pricing'!F409)/'Historical Pricing'!F409</f>
        <v>6.924536628420129E-2</v>
      </c>
      <c r="G412" s="5"/>
      <c r="H412" s="5">
        <f t="shared" si="54"/>
        <v>2.9452322730473351E-2</v>
      </c>
      <c r="I412" s="5">
        <v>8.096466426960082E-3</v>
      </c>
      <c r="J412">
        <f t="shared" si="55"/>
        <v>1</v>
      </c>
      <c r="L412" s="45">
        <f t="shared" si="48"/>
        <v>673124.50137245294</v>
      </c>
      <c r="M412" s="45">
        <f t="shared" si="49"/>
        <v>117906.5746753245</v>
      </c>
      <c r="Q412" s="45">
        <f t="shared" si="50"/>
        <v>2743.8650098755406</v>
      </c>
      <c r="R412" s="45">
        <f t="shared" si="51"/>
        <v>5397.0073342424494</v>
      </c>
      <c r="S412" s="37"/>
      <c r="T412" s="56">
        <f t="shared" si="52"/>
        <v>1.0294523227304733</v>
      </c>
      <c r="U412" s="56">
        <f t="shared" si="53"/>
        <v>1.00809646642696</v>
      </c>
    </row>
    <row r="413" spans="1:21">
      <c r="A413" s="22">
        <v>43346</v>
      </c>
      <c r="B413" s="5">
        <f>('Historical Pricing'!B409-'Historical Pricing'!B410)/'Historical Pricing'!B410</f>
        <v>-5.6720638233413081E-3</v>
      </c>
      <c r="C413" s="5">
        <f>('Historical Pricing'!C409-'Historical Pricing'!C410)/'Historical Pricing'!C410</f>
        <v>-1.4111818866344808E-2</v>
      </c>
      <c r="D413" s="5">
        <f>('Historical Pricing'!D409-'Historical Pricing'!D410)/'Historical Pricing'!D410</f>
        <v>5.4886377747423401E-2</v>
      </c>
      <c r="E413" s="5">
        <f>('Historical Pricing'!E409-'Historical Pricing'!E410)/'Historical Pricing'!E410</f>
        <v>-5.4103482435421497E-3</v>
      </c>
      <c r="F413" s="5">
        <f>('Historical Pricing'!F409-'Historical Pricing'!F410)/'Historical Pricing'!F410</f>
        <v>1.1480707768671732E-2</v>
      </c>
      <c r="G413" s="5"/>
      <c r="H413" s="5">
        <f t="shared" si="54"/>
        <v>8.2345709165733746E-3</v>
      </c>
      <c r="I413" s="5">
        <v>6.0685100291096618E-3</v>
      </c>
      <c r="J413">
        <f t="shared" si="55"/>
        <v>1</v>
      </c>
      <c r="L413" s="45">
        <f t="shared" si="48"/>
        <v>667626.8804793352</v>
      </c>
      <c r="M413" s="45">
        <f t="shared" si="49"/>
        <v>117195.37337662322</v>
      </c>
      <c r="Q413" s="45">
        <f t="shared" si="50"/>
        <v>2665.3638534690326</v>
      </c>
      <c r="R413" s="45">
        <f t="shared" si="51"/>
        <v>5353.6615928942756</v>
      </c>
      <c r="S413" s="37"/>
      <c r="T413" s="56">
        <f t="shared" si="52"/>
        <v>1.0082345709165734</v>
      </c>
      <c r="U413" s="56">
        <f t="shared" si="53"/>
        <v>1.0060685100291096</v>
      </c>
    </row>
    <row r="414" spans="1:21">
      <c r="A414" s="22">
        <v>43345</v>
      </c>
      <c r="B414" s="5">
        <f>('Historical Pricing'!B410-'Historical Pricing'!B411)/'Historical Pricing'!B411</f>
        <v>1.6249315818281335E-2</v>
      </c>
      <c r="C414" s="5">
        <f>('Historical Pricing'!C410-'Historical Pricing'!C411)/'Historical Pricing'!C411</f>
        <v>1.1788265291271696E-3</v>
      </c>
      <c r="D414" s="5">
        <f>('Historical Pricing'!D410-'Historical Pricing'!D411)/'Historical Pricing'!D411</f>
        <v>7.5906076656797007E-3</v>
      </c>
      <c r="E414" s="5">
        <f>('Historical Pricing'!E410-'Historical Pricing'!E411)/'Historical Pricing'!E411</f>
        <v>1.7365687262578564E-2</v>
      </c>
      <c r="F414" s="5">
        <f>('Historical Pricing'!F410-'Historical Pricing'!F411)/'Historical Pricing'!F411</f>
        <v>2.525754087932303E-2</v>
      </c>
      <c r="G414" s="5"/>
      <c r="H414" s="5">
        <f t="shared" si="54"/>
        <v>1.3528395630997961E-2</v>
      </c>
      <c r="I414" s="5">
        <v>1.1073265762579955E-2</v>
      </c>
      <c r="J414">
        <f t="shared" si="55"/>
        <v>1</v>
      </c>
      <c r="L414" s="45">
        <f t="shared" si="48"/>
        <v>658715.51636566338</v>
      </c>
      <c r="M414" s="45">
        <f t="shared" si="49"/>
        <v>115911.85064935047</v>
      </c>
      <c r="Q414" s="45">
        <f t="shared" si="50"/>
        <v>2643.5949831059488</v>
      </c>
      <c r="R414" s="45">
        <f t="shared" si="51"/>
        <v>5321.3688128846943</v>
      </c>
      <c r="S414" s="37"/>
      <c r="T414" s="56">
        <f t="shared" si="52"/>
        <v>1.0135283956309979</v>
      </c>
      <c r="U414" s="56">
        <f t="shared" si="53"/>
        <v>1.0110732657625801</v>
      </c>
    </row>
    <row r="415" spans="1:21">
      <c r="A415" s="22">
        <v>43344</v>
      </c>
      <c r="B415" s="5">
        <f>('Historical Pricing'!B411-'Historical Pricing'!B412)/'Historical Pricing'!B412</f>
        <v>2.8083071025374842E-2</v>
      </c>
      <c r="C415" s="5">
        <f>('Historical Pricing'!C411-'Historical Pricing'!C412)/'Historical Pricing'!C412</f>
        <v>2.9613657375843018E-2</v>
      </c>
      <c r="D415" s="5">
        <f>('Historical Pricing'!D411-'Historical Pricing'!D412)/'Historical Pricing'!D412</f>
        <v>8.7540254909965004E-2</v>
      </c>
      <c r="E415" s="5">
        <f>('Historical Pricing'!E411-'Historical Pricing'!E412)/'Historical Pricing'!E412</f>
        <v>6.1034794768446296E-2</v>
      </c>
      <c r="F415" s="5">
        <f>('Historical Pricing'!F411-'Historical Pricing'!F412)/'Historical Pricing'!F412</f>
        <v>5.4732828112178479E-2</v>
      </c>
      <c r="G415" s="5"/>
      <c r="H415" s="5">
        <f t="shared" si="54"/>
        <v>5.2200921238361529E-2</v>
      </c>
      <c r="I415" s="5">
        <v>2.1678675397947978E-2</v>
      </c>
      <c r="J415">
        <f t="shared" si="55"/>
        <v>1</v>
      </c>
      <c r="L415" s="45">
        <f t="shared" si="48"/>
        <v>626035.86736115441</v>
      </c>
      <c r="M415" s="45">
        <f t="shared" si="49"/>
        <v>113452.35389610373</v>
      </c>
      <c r="Q415" s="45">
        <f t="shared" si="50"/>
        <v>2608.3087504027071</v>
      </c>
      <c r="R415" s="45">
        <f t="shared" si="51"/>
        <v>5263.0892271403964</v>
      </c>
      <c r="S415" s="37"/>
      <c r="T415" s="56">
        <f t="shared" si="52"/>
        <v>1.0522009212383616</v>
      </c>
      <c r="U415" s="56">
        <f t="shared" si="53"/>
        <v>1.0216786753979479</v>
      </c>
    </row>
    <row r="416" spans="1:21">
      <c r="A416" s="22">
        <v>43343</v>
      </c>
      <c r="B416" s="5">
        <f>('Historical Pricing'!B412-'Historical Pricing'!B413)/'Historical Pricing'!B413</f>
        <v>-2.1205184254462103E-2</v>
      </c>
      <c r="C416" s="5">
        <f>('Historical Pricing'!C412-'Historical Pricing'!C413)/'Historical Pricing'!C413</f>
        <v>-7.318368360848997E-3</v>
      </c>
      <c r="D416" s="5">
        <f>('Historical Pricing'!D412-'Historical Pricing'!D413)/'Historical Pricing'!D413</f>
        <v>8.5203780271707039E-2</v>
      </c>
      <c r="E416" s="5">
        <f>('Historical Pricing'!E412-'Historical Pricing'!E413)/'Historical Pricing'!E413</f>
        <v>5.1260851591565966E-3</v>
      </c>
      <c r="F416" s="5">
        <f>('Historical Pricing'!F412-'Historical Pricing'!F413)/'Historical Pricing'!F413</f>
        <v>-1.0838426279602855E-2</v>
      </c>
      <c r="G416" s="5"/>
      <c r="H416" s="5">
        <f t="shared" si="54"/>
        <v>1.0193577307189935E-2</v>
      </c>
      <c r="I416" s="5">
        <v>5.0297036537436043E-3</v>
      </c>
      <c r="J416">
        <f t="shared" si="55"/>
        <v>1</v>
      </c>
      <c r="L416" s="45">
        <f t="shared" si="48"/>
        <v>619718.71671362151</v>
      </c>
      <c r="M416" s="45">
        <f t="shared" si="49"/>
        <v>112884.57792207775</v>
      </c>
      <c r="Q416" s="45">
        <f t="shared" si="50"/>
        <v>2478.9074954742705</v>
      </c>
      <c r="R416" s="45">
        <f t="shared" si="51"/>
        <v>5151.4134080271397</v>
      </c>
      <c r="S416" s="37"/>
      <c r="T416" s="56">
        <f t="shared" si="52"/>
        <v>1.0101935773071899</v>
      </c>
      <c r="U416" s="56">
        <f t="shared" si="53"/>
        <v>1.0050297036537437</v>
      </c>
    </row>
    <row r="417" spans="1:21">
      <c r="A417" s="22">
        <v>43342</v>
      </c>
      <c r="B417" s="5">
        <f>('Historical Pricing'!B413-'Historical Pricing'!B414)/'Historical Pricing'!B414</f>
        <v>-2.0632806837145811E-2</v>
      </c>
      <c r="C417" s="5">
        <f>('Historical Pricing'!C413-'Historical Pricing'!C414)/'Historical Pricing'!C414</f>
        <v>-3.2665547214823808E-2</v>
      </c>
      <c r="D417" s="5">
        <f>('Historical Pricing'!D413-'Historical Pricing'!D414)/'Historical Pricing'!D414</f>
        <v>-3.0123645390748091E-2</v>
      </c>
      <c r="E417" s="5">
        <f>('Historical Pricing'!E413-'Historical Pricing'!E414)/'Historical Pricing'!E414</f>
        <v>-2.5618303391605517E-2</v>
      </c>
      <c r="F417" s="5">
        <f>('Historical Pricing'!F413-'Historical Pricing'!F414)/'Historical Pricing'!F414</f>
        <v>-5.0477390807620016E-2</v>
      </c>
      <c r="G417" s="5"/>
      <c r="H417" s="5">
        <f t="shared" si="54"/>
        <v>-3.190353872838865E-2</v>
      </c>
      <c r="I417" s="5">
        <v>-1.2548884843355481E-2</v>
      </c>
      <c r="J417">
        <f t="shared" si="55"/>
        <v>0</v>
      </c>
      <c r="L417" s="45">
        <f t="shared" si="48"/>
        <v>640141.49571377458</v>
      </c>
      <c r="M417" s="45">
        <f t="shared" si="49"/>
        <v>114319.15584415567</v>
      </c>
      <c r="Q417" s="45">
        <f t="shared" si="50"/>
        <v>2453.8935419507811</v>
      </c>
      <c r="R417" s="45">
        <f t="shared" si="51"/>
        <v>5125.6329930343254</v>
      </c>
      <c r="S417" s="37"/>
      <c r="T417" s="56">
        <f t="shared" si="52"/>
        <v>0.96809646127161131</v>
      </c>
      <c r="U417" s="56">
        <f t="shared" si="53"/>
        <v>0.98745111515664452</v>
      </c>
    </row>
    <row r="418" spans="1:21">
      <c r="A418" s="22">
        <v>43341</v>
      </c>
      <c r="B418" s="5">
        <f>('Historical Pricing'!B414-'Historical Pricing'!B415)/'Historical Pricing'!B415</f>
        <v>1.571783237736506E-2</v>
      </c>
      <c r="C418" s="5">
        <f>('Historical Pricing'!C414-'Historical Pricing'!C415)/'Historical Pricing'!C415</f>
        <v>4.6460595950379791E-3</v>
      </c>
      <c r="D418" s="5">
        <f>('Historical Pricing'!D414-'Historical Pricing'!D415)/'Historical Pricing'!D415</f>
        <v>-4.1361605020443304E-3</v>
      </c>
      <c r="E418" s="5">
        <f>('Historical Pricing'!E414-'Historical Pricing'!E415)/'Historical Pricing'!E415</f>
        <v>9.02292310193464E-3</v>
      </c>
      <c r="F418" s="5">
        <f>('Historical Pricing'!F414-'Historical Pricing'!F415)/'Historical Pricing'!F415</f>
        <v>3.6309697146183627E-3</v>
      </c>
      <c r="G418" s="5"/>
      <c r="H418" s="5">
        <f t="shared" si="54"/>
        <v>5.7763248573823424E-3</v>
      </c>
      <c r="I418" s="5">
        <v>6.5909561960846999E-3</v>
      </c>
      <c r="J418">
        <f t="shared" si="55"/>
        <v>0</v>
      </c>
      <c r="L418" s="45">
        <f t="shared" si="48"/>
        <v>636465.06672797829</v>
      </c>
      <c r="M418" s="45">
        <f t="shared" si="49"/>
        <v>113570.61688311675</v>
      </c>
      <c r="Q418" s="45">
        <f t="shared" si="50"/>
        <v>2534.7614004575016</v>
      </c>
      <c r="R418" s="45">
        <f t="shared" si="51"/>
        <v>5190.7713853978685</v>
      </c>
      <c r="S418" s="37"/>
      <c r="T418" s="56">
        <f t="shared" si="52"/>
        <v>1.0057763248573823</v>
      </c>
      <c r="U418" s="56">
        <f t="shared" si="53"/>
        <v>1.0065909561960846</v>
      </c>
    </row>
    <row r="419" spans="1:21">
      <c r="A419" s="22">
        <v>43340</v>
      </c>
      <c r="B419" s="5">
        <f>('Historical Pricing'!B415-'Historical Pricing'!B416)/'Historical Pricing'!B416</f>
        <v>4.1180140832516102E-2</v>
      </c>
      <c r="C419" s="5">
        <f>('Historical Pricing'!C415-'Historical Pricing'!C416)/'Historical Pricing'!C416</f>
        <v>4.6791466103349368E-2</v>
      </c>
      <c r="D419" s="5">
        <f>('Historical Pricing'!D415-'Historical Pricing'!D416)/'Historical Pricing'!D416</f>
        <v>6.1358361085881503E-2</v>
      </c>
      <c r="E419" s="5">
        <f>('Historical Pricing'!E415-'Historical Pricing'!E416)/'Historical Pricing'!E416</f>
        <v>4.8317000426075861E-2</v>
      </c>
      <c r="F419" s="5">
        <f>('Historical Pricing'!F415-'Historical Pricing'!F416)/'Historical Pricing'!F416</f>
        <v>3.686020673419424E-2</v>
      </c>
      <c r="G419" s="5"/>
      <c r="H419" s="5">
        <f t="shared" si="54"/>
        <v>4.6901435036403413E-2</v>
      </c>
      <c r="I419" s="5">
        <v>3.0760220563047298E-2</v>
      </c>
      <c r="J419">
        <f t="shared" si="55"/>
        <v>1</v>
      </c>
      <c r="L419" s="45">
        <f t="shared" si="48"/>
        <v>607951.27929674368</v>
      </c>
      <c r="M419" s="45">
        <f t="shared" si="49"/>
        <v>110181.4123376622</v>
      </c>
      <c r="Q419" s="45">
        <f t="shared" si="50"/>
        <v>2520.2038841160106</v>
      </c>
      <c r="R419" s="45">
        <f t="shared" si="51"/>
        <v>5156.783252865529</v>
      </c>
      <c r="S419" s="37"/>
      <c r="T419" s="56">
        <f t="shared" si="52"/>
        <v>1.0469014350364034</v>
      </c>
      <c r="U419" s="56">
        <f t="shared" si="53"/>
        <v>1.0307602205630473</v>
      </c>
    </row>
    <row r="420" spans="1:21">
      <c r="A420" s="22">
        <v>43339</v>
      </c>
      <c r="B420" s="5">
        <f>('Historical Pricing'!B416-'Historical Pricing'!B417)/'Historical Pricing'!B417</f>
        <v>3.3806747039675533E-3</v>
      </c>
      <c r="C420" s="5">
        <f>('Historical Pricing'!C416-'Historical Pricing'!C417)/'Historical Pricing'!C417</f>
        <v>1.8414296237621301E-2</v>
      </c>
      <c r="D420" s="5">
        <f>('Historical Pricing'!D416-'Historical Pricing'!D417)/'Historical Pricing'!D417</f>
        <v>6.2057877813504893E-2</v>
      </c>
      <c r="E420" s="5">
        <f>('Historical Pricing'!E416-'Historical Pricing'!E417)/'Historical Pricing'!E417</f>
        <v>2.6235242675994756E-2</v>
      </c>
      <c r="F420" s="5">
        <f>('Historical Pricing'!F416-'Historical Pricing'!F417)/'Historical Pricing'!F417</f>
        <v>3.5486250543481014E-2</v>
      </c>
      <c r="G420" s="5"/>
      <c r="H420" s="5">
        <f t="shared" si="54"/>
        <v>2.9114868394913906E-2</v>
      </c>
      <c r="I420" s="5">
        <v>1.3351498637602207E-2</v>
      </c>
      <c r="J420">
        <f t="shared" si="55"/>
        <v>1</v>
      </c>
      <c r="L420" s="45">
        <f t="shared" si="48"/>
        <v>590751.62352376746</v>
      </c>
      <c r="M420" s="45">
        <f t="shared" si="49"/>
        <v>108729.70779220766</v>
      </c>
      <c r="Q420" s="45">
        <f t="shared" si="50"/>
        <v>2407.2981464853724</v>
      </c>
      <c r="R420" s="45">
        <f t="shared" si="51"/>
        <v>5002.8931559355906</v>
      </c>
      <c r="S420" s="37"/>
      <c r="T420" s="56">
        <f t="shared" si="52"/>
        <v>1.0291148683949138</v>
      </c>
      <c r="U420" s="56">
        <f t="shared" si="53"/>
        <v>1.0133514986376022</v>
      </c>
    </row>
    <row r="421" spans="1:21">
      <c r="A421" s="22">
        <v>43338</v>
      </c>
      <c r="B421" s="5">
        <f>('Historical Pricing'!B417-'Historical Pricing'!B418)/'Historical Pricing'!B418</f>
        <v>-1.3655610444601287E-2</v>
      </c>
      <c r="C421" s="5">
        <f>('Historical Pricing'!C417-'Historical Pricing'!C418)/'Historical Pricing'!C418</f>
        <v>-1.0823203729279656E-2</v>
      </c>
      <c r="D421" s="5">
        <f>('Historical Pricing'!D417-'Historical Pricing'!D418)/'Historical Pricing'!D418</f>
        <v>-9.7118293265404266E-3</v>
      </c>
      <c r="E421" s="5">
        <f>('Historical Pricing'!E417-'Historical Pricing'!E418)/'Historical Pricing'!E418</f>
        <v>-1.0641979581242463E-2</v>
      </c>
      <c r="F421" s="5">
        <f>('Historical Pricing'!F417-'Historical Pricing'!F418)/'Historical Pricing'!F418</f>
        <v>-2.5047146135966747E-3</v>
      </c>
      <c r="G421" s="5"/>
      <c r="H421" s="5">
        <f t="shared" si="54"/>
        <v>-9.4674675390521018E-3</v>
      </c>
      <c r="I421" s="5">
        <v>-7.0486168507085415E-3</v>
      </c>
      <c r="J421">
        <f t="shared" si="55"/>
        <v>0</v>
      </c>
      <c r="L421" s="45">
        <f t="shared" si="48"/>
        <v>596398.00225042889</v>
      </c>
      <c r="M421" s="45">
        <f t="shared" si="49"/>
        <v>109501.54220779208</v>
      </c>
      <c r="Q421" s="45">
        <f t="shared" si="50"/>
        <v>2339.1928543797821</v>
      </c>
      <c r="R421" s="45">
        <f t="shared" si="51"/>
        <v>4936.9771127409567</v>
      </c>
      <c r="S421" s="37"/>
      <c r="T421" s="56">
        <f t="shared" si="52"/>
        <v>0.99053253246094786</v>
      </c>
      <c r="U421" s="56">
        <f t="shared" si="53"/>
        <v>0.99295138314929143</v>
      </c>
    </row>
    <row r="422" spans="1:21">
      <c r="A422" s="22">
        <v>43337</v>
      </c>
      <c r="B422" s="5">
        <f>('Historical Pricing'!B418-'Historical Pricing'!B419)/'Historical Pricing'!B419</f>
        <v>9.6008264904434756E-3</v>
      </c>
      <c r="C422" s="5">
        <f>('Historical Pricing'!C418-'Historical Pricing'!C419)/'Historical Pricing'!C419</f>
        <v>1.4219211163866492E-2</v>
      </c>
      <c r="D422" s="5">
        <f>('Historical Pricing'!D418-'Historical Pricing'!D419)/'Historical Pricing'!D419</f>
        <v>3.0235101148168565E-2</v>
      </c>
      <c r="E422" s="5">
        <f>('Historical Pricing'!E418-'Historical Pricing'!E419)/'Historical Pricing'!E419</f>
        <v>1.1818261402433637E-2</v>
      </c>
      <c r="F422" s="5">
        <f>('Historical Pricing'!F418-'Historical Pricing'!F419)/'Historical Pricing'!F419</f>
        <v>2.3659400409038744E-2</v>
      </c>
      <c r="G422" s="5"/>
      <c r="H422" s="5">
        <f t="shared" si="54"/>
        <v>1.7906560122790183E-2</v>
      </c>
      <c r="I422" s="5">
        <v>2.0576309140150982E-2</v>
      </c>
      <c r="J422">
        <f t="shared" si="55"/>
        <v>0</v>
      </c>
      <c r="L422" s="45">
        <f t="shared" si="48"/>
        <v>585906.43347311311</v>
      </c>
      <c r="M422" s="45">
        <f t="shared" si="49"/>
        <v>107293.83116883105</v>
      </c>
      <c r="Q422" s="45">
        <f t="shared" si="50"/>
        <v>2361.5507595375275</v>
      </c>
      <c r="R422" s="45">
        <f t="shared" si="51"/>
        <v>4972.0229978255402</v>
      </c>
      <c r="S422" s="37"/>
      <c r="T422" s="56">
        <f t="shared" si="52"/>
        <v>1.0179065601227901</v>
      </c>
      <c r="U422" s="56">
        <f t="shared" si="53"/>
        <v>1.020576309140151</v>
      </c>
    </row>
    <row r="423" spans="1:21">
      <c r="A423" s="22">
        <v>43336</v>
      </c>
      <c r="B423" s="5">
        <f>('Historical Pricing'!B419-'Historical Pricing'!B420)/'Historical Pricing'!B420</f>
        <v>1.8338472700889039E-2</v>
      </c>
      <c r="C423" s="5">
        <f>('Historical Pricing'!C419-'Historical Pricing'!C420)/'Historical Pricing'!C420</f>
        <v>-1.8333644552609347E-3</v>
      </c>
      <c r="D423" s="5">
        <f>('Historical Pricing'!D419-'Historical Pricing'!D420)/'Historical Pricing'!D420</f>
        <v>1.4532948746394365E-2</v>
      </c>
      <c r="E423" s="5">
        <f>('Historical Pricing'!E419-'Historical Pricing'!E420)/'Historical Pricing'!E420</f>
        <v>1.8092691622103398E-2</v>
      </c>
      <c r="F423" s="5">
        <f>('Historical Pricing'!F419-'Historical Pricing'!F420)/'Historical Pricing'!F420</f>
        <v>2.8462667118129434E-2</v>
      </c>
      <c r="G423" s="5"/>
      <c r="H423" s="5">
        <f t="shared" si="54"/>
        <v>1.5518683146451061E-2</v>
      </c>
      <c r="I423" s="5">
        <v>2.3279361628997894E-2</v>
      </c>
      <c r="J423">
        <f t="shared" si="55"/>
        <v>0</v>
      </c>
      <c r="L423" s="45">
        <f t="shared" si="48"/>
        <v>576952.88446861366</v>
      </c>
      <c r="M423" s="45">
        <f t="shared" si="49"/>
        <v>104852.92207792196</v>
      </c>
      <c r="Q423" s="45">
        <f t="shared" si="50"/>
        <v>2320.0074074113968</v>
      </c>
      <c r="R423" s="45">
        <f t="shared" si="51"/>
        <v>4871.7797515940138</v>
      </c>
      <c r="S423" s="37"/>
      <c r="T423" s="56">
        <f t="shared" si="52"/>
        <v>1.0155186831464511</v>
      </c>
      <c r="U423" s="56">
        <f t="shared" si="53"/>
        <v>1.0232793616289979</v>
      </c>
    </row>
    <row r="424" spans="1:21">
      <c r="A424" s="22">
        <v>43335</v>
      </c>
      <c r="B424" s="5">
        <f>('Historical Pricing'!B420-'Historical Pricing'!B421)/'Historical Pricing'!B421</f>
        <v>-4.8596969592379247E-2</v>
      </c>
      <c r="C424" s="5">
        <f>('Historical Pricing'!C420-'Historical Pricing'!C421)/'Historical Pricing'!C421</f>
        <v>-2.8116118097894861E-2</v>
      </c>
      <c r="D424" s="5">
        <f>('Historical Pricing'!D420-'Historical Pricing'!D421)/'Historical Pricing'!D421</f>
        <v>-3.5368398523195385E-2</v>
      </c>
      <c r="E424" s="5">
        <f>('Historical Pricing'!E420-'Historical Pricing'!E421)/'Historical Pricing'!E421</f>
        <v>-1.0494752623688135E-2</v>
      </c>
      <c r="F424" s="5">
        <f>('Historical Pricing'!F420-'Historical Pricing'!F421)/'Historical Pricing'!F421</f>
        <v>-2.8905362587433633E-2</v>
      </c>
      <c r="G424" s="5"/>
      <c r="H424" s="5">
        <f t="shared" si="54"/>
        <v>-3.0296320284918257E-2</v>
      </c>
      <c r="I424" s="5">
        <v>-1.5923028285429051E-2</v>
      </c>
      <c r="J424">
        <f t="shared" si="55"/>
        <v>0</v>
      </c>
      <c r="L424" s="45">
        <f t="shared" si="48"/>
        <v>594978.54503154394</v>
      </c>
      <c r="M424" s="45">
        <f t="shared" si="49"/>
        <v>106549.51298701286</v>
      </c>
      <c r="Q424" s="45">
        <f t="shared" si="50"/>
        <v>2284.5541356493404</v>
      </c>
      <c r="R424" s="45">
        <f t="shared" si="51"/>
        <v>4760.9479231931737</v>
      </c>
      <c r="S424" s="37"/>
      <c r="T424" s="56">
        <f t="shared" si="52"/>
        <v>0.96970367971508176</v>
      </c>
      <c r="U424" s="56">
        <f t="shared" si="53"/>
        <v>0.98407697171457098</v>
      </c>
    </row>
    <row r="425" spans="1:21">
      <c r="A425" s="22">
        <v>43334</v>
      </c>
      <c r="B425" s="5">
        <f>('Historical Pricing'!B421-'Historical Pricing'!B422)/'Historical Pricing'!B422</f>
        <v>3.6045056320400649E-2</v>
      </c>
      <c r="C425" s="5">
        <f>('Historical Pricing'!C421-'Historical Pricing'!C422)/'Historical Pricing'!C422</f>
        <v>1.7787059044426252E-2</v>
      </c>
      <c r="D425" s="5">
        <f>('Historical Pricing'!D421-'Historical Pricing'!D422)/'Historical Pricing'!D422</f>
        <v>-9.9067599067599321E-3</v>
      </c>
      <c r="E425" s="5">
        <f>('Historical Pricing'!E421-'Historical Pricing'!E422)/'Historical Pricing'!E422</f>
        <v>2.5504205480691034E-2</v>
      </c>
      <c r="F425" s="5">
        <f>('Historical Pricing'!F421-'Historical Pricing'!F422)/'Historical Pricing'!F422</f>
        <v>-1.2384312220467285E-2</v>
      </c>
      <c r="G425" s="5"/>
      <c r="H425" s="5">
        <f t="shared" si="54"/>
        <v>1.1409049743658143E-2</v>
      </c>
      <c r="I425" s="5">
        <v>2.5610374471349884E-2</v>
      </c>
      <c r="J425">
        <f t="shared" si="55"/>
        <v>0</v>
      </c>
      <c r="L425" s="45">
        <f t="shared" si="48"/>
        <v>588266.97781905497</v>
      </c>
      <c r="M425" s="45">
        <f t="shared" si="49"/>
        <v>103888.87987012976</v>
      </c>
      <c r="Q425" s="45">
        <f t="shared" si="50"/>
        <v>2355.9301500439678</v>
      </c>
      <c r="R425" s="45">
        <f t="shared" si="51"/>
        <v>4837.983267607724</v>
      </c>
      <c r="S425" s="37"/>
      <c r="T425" s="56">
        <f t="shared" si="52"/>
        <v>1.0114090497436581</v>
      </c>
      <c r="U425" s="56">
        <f t="shared" si="53"/>
        <v>1.0256103744713498</v>
      </c>
    </row>
    <row r="426" spans="1:21">
      <c r="A426" s="22">
        <v>43333</v>
      </c>
      <c r="B426" s="5">
        <f>('Historical Pricing'!B422-'Historical Pricing'!B423)/'Historical Pricing'!B423</f>
        <v>-7.6681799422203961E-2</v>
      </c>
      <c r="C426" s="5">
        <f>('Historical Pricing'!C422-'Historical Pricing'!C423)/'Historical Pricing'!C423</f>
        <v>-2.1360032627158406E-2</v>
      </c>
      <c r="D426" s="5">
        <f>('Historical Pricing'!D422-'Historical Pricing'!D423)/'Historical Pricing'!D423</f>
        <v>-3.4080442124654713E-2</v>
      </c>
      <c r="E426" s="5">
        <f>('Historical Pricing'!E422-'Historical Pricing'!E423)/'Historical Pricing'!E423</f>
        <v>-1.7417577534879658E-2</v>
      </c>
      <c r="F426" s="5">
        <f>('Historical Pricing'!F422-'Historical Pricing'!F423)/'Historical Pricing'!F423</f>
        <v>-3.0542252580565112E-2</v>
      </c>
      <c r="G426" s="5"/>
      <c r="H426" s="5">
        <f t="shared" si="54"/>
        <v>-3.6016420857892376E-2</v>
      </c>
      <c r="I426" s="5">
        <v>-2.7846059751379859E-3</v>
      </c>
      <c r="J426">
        <f t="shared" si="55"/>
        <v>0</v>
      </c>
      <c r="L426" s="45">
        <f t="shared" si="48"/>
        <v>610245.84914877929</v>
      </c>
      <c r="M426" s="45">
        <f t="shared" si="49"/>
        <v>104178.97727272716</v>
      </c>
      <c r="Q426" s="45">
        <f t="shared" si="50"/>
        <v>2329.3544294873363</v>
      </c>
      <c r="R426" s="45">
        <f t="shared" si="51"/>
        <v>4717.1746581653479</v>
      </c>
      <c r="S426" s="37"/>
      <c r="T426" s="56">
        <f t="shared" si="52"/>
        <v>0.96398357914210764</v>
      </c>
      <c r="U426" s="56">
        <f t="shared" si="53"/>
        <v>0.99721539402486203</v>
      </c>
    </row>
    <row r="427" spans="1:21">
      <c r="A427" s="22">
        <v>43332</v>
      </c>
      <c r="B427" s="5">
        <f>('Historical Pricing'!B423-'Historical Pricing'!B424)/'Historical Pricing'!B424</f>
        <v>4.9438425933606821E-3</v>
      </c>
      <c r="C427" s="5">
        <f>('Historical Pricing'!C423-'Historical Pricing'!C424)/'Historical Pricing'!C424</f>
        <v>-8.3597027661238034E-3</v>
      </c>
      <c r="D427" s="5">
        <f>('Historical Pricing'!D423-'Historical Pricing'!D424)/'Historical Pricing'!D424</f>
        <v>8.0470442587434344E-3</v>
      </c>
      <c r="E427" s="5">
        <f>('Historical Pricing'!E423-'Historical Pricing'!E424)/'Historical Pricing'!E424</f>
        <v>-2.3854961832061067E-2</v>
      </c>
      <c r="F427" s="5">
        <f>('Historical Pricing'!F423-'Historical Pricing'!F424)/'Historical Pricing'!F424</f>
        <v>-2.5197267777348997E-2</v>
      </c>
      <c r="G427" s="5"/>
      <c r="H427" s="5">
        <f t="shared" si="54"/>
        <v>-8.8842091046859514E-3</v>
      </c>
      <c r="I427" s="5">
        <v>-5.0141361739535067E-3</v>
      </c>
      <c r="J427">
        <f t="shared" si="55"/>
        <v>0</v>
      </c>
      <c r="L427" s="45">
        <f t="shared" si="48"/>
        <v>615715.9988314989</v>
      </c>
      <c r="M427" s="45">
        <f t="shared" si="49"/>
        <v>104703.97727272715</v>
      </c>
      <c r="Q427" s="45">
        <f t="shared" si="50"/>
        <v>2416.3839300668728</v>
      </c>
      <c r="R427" s="45">
        <f t="shared" si="51"/>
        <v>4730.3468101573872</v>
      </c>
      <c r="S427" s="37"/>
      <c r="T427" s="56">
        <f t="shared" si="52"/>
        <v>0.9911157908953141</v>
      </c>
      <c r="U427" s="56">
        <f t="shared" si="53"/>
        <v>0.99498586382604648</v>
      </c>
    </row>
    <row r="428" spans="1:21">
      <c r="A428" s="22">
        <v>43331</v>
      </c>
      <c r="B428" s="5">
        <f>('Historical Pricing'!B424-'Historical Pricing'!B425)/'Historical Pricing'!B425</f>
        <v>-5.4092649551189545E-2</v>
      </c>
      <c r="C428" s="5">
        <f>('Historical Pricing'!C424-'Historical Pricing'!C425)/'Historical Pricing'!C425</f>
        <v>-1.7530990337215002E-2</v>
      </c>
      <c r="D428" s="5">
        <f>('Historical Pricing'!D424-'Historical Pricing'!D425)/'Historical Pricing'!D425</f>
        <v>-3.0699999999999932E-2</v>
      </c>
      <c r="E428" s="5">
        <f>('Historical Pricing'!E424-'Historical Pricing'!E425)/'Historical Pricing'!E425</f>
        <v>-2.1641347704319761E-2</v>
      </c>
      <c r="F428" s="5">
        <f>('Historical Pricing'!F424-'Historical Pricing'!F425)/'Historical Pricing'!F425</f>
        <v>-3.9099430777341938E-2</v>
      </c>
      <c r="G428" s="5"/>
      <c r="H428" s="5">
        <f t="shared" si="54"/>
        <v>-3.2612883674013236E-2</v>
      </c>
      <c r="I428" s="5">
        <v>-5.5161173934630799E-3</v>
      </c>
      <c r="J428">
        <f t="shared" si="55"/>
        <v>0</v>
      </c>
      <c r="L428" s="45">
        <f t="shared" si="48"/>
        <v>636473.22611645889</v>
      </c>
      <c r="M428" s="45">
        <f t="shared" si="49"/>
        <v>105284.74025974014</v>
      </c>
      <c r="Q428" s="45">
        <f t="shared" si="50"/>
        <v>2438.0440229733981</v>
      </c>
      <c r="R428" s="45">
        <f t="shared" si="51"/>
        <v>4754.1849408469534</v>
      </c>
      <c r="S428" s="37"/>
      <c r="T428" s="56">
        <f t="shared" si="52"/>
        <v>0.96738711632598673</v>
      </c>
      <c r="U428" s="56">
        <f t="shared" si="53"/>
        <v>0.99448388260653697</v>
      </c>
    </row>
    <row r="429" spans="1:21">
      <c r="A429" s="22">
        <v>43330</v>
      </c>
      <c r="B429" s="5">
        <f>('Historical Pricing'!B425-'Historical Pricing'!B426)/'Historical Pricing'!B426</f>
        <v>5.5295189202616522E-2</v>
      </c>
      <c r="C429" s="5">
        <f>('Historical Pricing'!C425-'Historical Pricing'!C426)/'Historical Pricing'!C426</f>
        <v>3.1039114025675735E-2</v>
      </c>
      <c r="D429" s="5">
        <f>('Historical Pricing'!D425-'Historical Pricing'!D426)/'Historical Pricing'!D426</f>
        <v>4.17209229647377E-2</v>
      </c>
      <c r="E429" s="5">
        <f>('Historical Pricing'!E425-'Historical Pricing'!E426)/'Historical Pricing'!E426</f>
        <v>9.6829477292203064E-3</v>
      </c>
      <c r="F429" s="5">
        <f>('Historical Pricing'!F425-'Historical Pricing'!F426)/'Historical Pricing'!F426</f>
        <v>1.0424143924516401E-2</v>
      </c>
      <c r="G429" s="5"/>
      <c r="H429" s="5">
        <f t="shared" si="54"/>
        <v>2.9632463569353337E-2</v>
      </c>
      <c r="I429" s="5">
        <v>4.9281540069431697E-3</v>
      </c>
      <c r="J429">
        <f t="shared" si="55"/>
        <v>1</v>
      </c>
      <c r="L429" s="45">
        <f t="shared" si="48"/>
        <v>618155.74842118192</v>
      </c>
      <c r="M429" s="45">
        <f t="shared" si="49"/>
        <v>104768.42532467521</v>
      </c>
      <c r="Q429" s="45">
        <f t="shared" si="50"/>
        <v>2520.2361927588818</v>
      </c>
      <c r="R429" s="45">
        <f t="shared" si="51"/>
        <v>4780.5550436737694</v>
      </c>
      <c r="S429" s="37"/>
      <c r="T429" s="56">
        <f t="shared" si="52"/>
        <v>1.0296324635693532</v>
      </c>
      <c r="U429" s="56">
        <f t="shared" si="53"/>
        <v>1.0049281540069432</v>
      </c>
    </row>
    <row r="430" spans="1:21">
      <c r="A430" s="22">
        <v>43329</v>
      </c>
      <c r="B430" s="5">
        <f>('Historical Pricing'!B426-'Historical Pricing'!B427)/'Historical Pricing'!B427</f>
        <v>3.8935342899418454E-2</v>
      </c>
      <c r="C430" s="5">
        <f>('Historical Pricing'!C426-'Historical Pricing'!C427)/'Historical Pricing'!C427</f>
        <v>0.15060406346421801</v>
      </c>
      <c r="D430" s="5">
        <f>('Historical Pricing'!D426-'Historical Pricing'!D427)/'Historical Pricing'!D427</f>
        <v>5.7213656387665117E-2</v>
      </c>
      <c r="E430" s="5">
        <f>('Historical Pricing'!E426-'Historical Pricing'!E427)/'Historical Pricing'!E427</f>
        <v>4.2522780060746751E-2</v>
      </c>
      <c r="F430" s="5">
        <f>('Historical Pricing'!F426-'Historical Pricing'!F427)/'Historical Pricing'!F427</f>
        <v>7.4276153062709266E-2</v>
      </c>
      <c r="G430" s="5"/>
      <c r="H430" s="5">
        <f t="shared" si="54"/>
        <v>7.2710399174951507E-2</v>
      </c>
      <c r="I430" s="5">
        <v>1.2357734289889209E-2</v>
      </c>
      <c r="J430">
        <f t="shared" si="55"/>
        <v>1</v>
      </c>
      <c r="L430" s="45">
        <f t="shared" si="48"/>
        <v>576255.94838702132</v>
      </c>
      <c r="M430" s="45">
        <f t="shared" si="49"/>
        <v>103489.52922077908</v>
      </c>
      <c r="Q430" s="45">
        <f t="shared" si="50"/>
        <v>2447.704673201697</v>
      </c>
      <c r="R430" s="45">
        <f t="shared" si="51"/>
        <v>4757.1112667231928</v>
      </c>
      <c r="S430" s="37"/>
      <c r="T430" s="56">
        <f t="shared" si="52"/>
        <v>1.0727103991749516</v>
      </c>
      <c r="U430" s="56">
        <f t="shared" si="53"/>
        <v>1.0123577342898893</v>
      </c>
    </row>
    <row r="431" spans="1:21">
      <c r="A431" s="22">
        <v>43328</v>
      </c>
      <c r="B431" s="5">
        <f>('Historical Pricing'!B427-'Historical Pricing'!B428)/'Historical Pricing'!B428</f>
        <v>-4.7261892530565961E-3</v>
      </c>
      <c r="C431" s="5">
        <f>('Historical Pricing'!C427-'Historical Pricing'!C428)/'Historical Pricing'!C428</f>
        <v>1.0716612997178506E-3</v>
      </c>
      <c r="D431" s="5">
        <f>('Historical Pricing'!D427-'Historical Pricing'!D428)/'Historical Pricing'!D428</f>
        <v>1.674038407703941E-2</v>
      </c>
      <c r="E431" s="5">
        <f>('Historical Pricing'!E427-'Historical Pricing'!E428)/'Historical Pricing'!E428</f>
        <v>-1.1567328918322316E-2</v>
      </c>
      <c r="F431" s="5">
        <f>('Historical Pricing'!F427-'Historical Pricing'!F428)/'Historical Pricing'!F428</f>
        <v>-5.700330202054401E-2</v>
      </c>
      <c r="G431" s="5"/>
      <c r="H431" s="5">
        <f t="shared" si="54"/>
        <v>-1.1096954963033132E-2</v>
      </c>
      <c r="I431" s="5">
        <v>-4.6838736571919708E-3</v>
      </c>
      <c r="J431">
        <f t="shared" si="55"/>
        <v>0</v>
      </c>
      <c r="L431" s="45">
        <f t="shared" si="48"/>
        <v>582722.39253290987</v>
      </c>
      <c r="M431" s="45">
        <f t="shared" si="49"/>
        <v>103976.54220779205</v>
      </c>
      <c r="Q431" s="45">
        <f t="shared" si="50"/>
        <v>2281.7944853375971</v>
      </c>
      <c r="R431" s="45">
        <f t="shared" si="51"/>
        <v>4699.0417572697588</v>
      </c>
      <c r="S431" s="37"/>
      <c r="T431" s="56">
        <f t="shared" si="52"/>
        <v>0.98890304503696691</v>
      </c>
      <c r="U431" s="56">
        <f t="shared" si="53"/>
        <v>0.99531612634280808</v>
      </c>
    </row>
    <row r="432" spans="1:21">
      <c r="A432" s="22">
        <v>43327</v>
      </c>
      <c r="B432" s="5">
        <f>('Historical Pricing'!B428-'Historical Pricing'!B429)/'Historical Pricing'!B429</f>
        <v>1.9624960715158728E-2</v>
      </c>
      <c r="C432" s="5">
        <f>('Historical Pricing'!C428-'Historical Pricing'!C429)/'Historical Pricing'!C429</f>
        <v>8.422632768488629E-2</v>
      </c>
      <c r="D432" s="5">
        <f>('Historical Pricing'!D428-'Historical Pricing'!D429)/'Historical Pricing'!D429</f>
        <v>6.7794583607341627E-2</v>
      </c>
      <c r="E432" s="5">
        <f>('Historical Pricing'!E428-'Historical Pricing'!E429)/'Historical Pricing'!E429</f>
        <v>4.6576102023842589E-2</v>
      </c>
      <c r="F432" s="5">
        <f>('Historical Pricing'!F428-'Historical Pricing'!F429)/'Historical Pricing'!F429</f>
        <v>6.4222058902262791E-2</v>
      </c>
      <c r="G432" s="5"/>
      <c r="H432" s="5">
        <f t="shared" si="54"/>
        <v>5.6488806586698401E-2</v>
      </c>
      <c r="I432" s="5">
        <v>4.4940080708117072E-2</v>
      </c>
      <c r="J432">
        <f t="shared" si="55"/>
        <v>1</v>
      </c>
      <c r="L432" s="45">
        <f t="shared" si="48"/>
        <v>551565.13623231661</v>
      </c>
      <c r="M432" s="45">
        <f t="shared" si="49"/>
        <v>99504.788961038808</v>
      </c>
      <c r="Q432" s="45">
        <f t="shared" si="50"/>
        <v>2307.3995947219473</v>
      </c>
      <c r="R432" s="45">
        <f t="shared" si="51"/>
        <v>4721.155051044866</v>
      </c>
      <c r="S432" s="37"/>
      <c r="T432" s="56">
        <f t="shared" si="52"/>
        <v>1.0564888065866984</v>
      </c>
      <c r="U432" s="56">
        <f t="shared" si="53"/>
        <v>1.0449400807081171</v>
      </c>
    </row>
    <row r="433" spans="1:21">
      <c r="A433" s="22">
        <v>43326</v>
      </c>
      <c r="B433" s="5">
        <f>('Historical Pricing'!B429-'Historical Pricing'!B430)/'Historical Pricing'!B430</f>
        <v>-0.11032061637877467</v>
      </c>
      <c r="C433" s="5">
        <f>('Historical Pricing'!C429-'Historical Pricing'!C430)/'Historical Pricing'!C430</f>
        <v>-9.1321199406018752E-2</v>
      </c>
      <c r="D433" s="5">
        <f>('Historical Pricing'!D429-'Historical Pricing'!D430)/'Historical Pricing'!D430</f>
        <v>-9.842074058103821E-2</v>
      </c>
      <c r="E433" s="5">
        <f>('Historical Pricing'!E429-'Historical Pricing'!E430)/'Historical Pricing'!E430</f>
        <v>-7.441621760328461E-2</v>
      </c>
      <c r="F433" s="5">
        <f>('Historical Pricing'!F429-'Historical Pricing'!F430)/'Historical Pricing'!F430</f>
        <v>-8.5304069094470594E-2</v>
      </c>
      <c r="G433" s="5"/>
      <c r="H433" s="5">
        <f t="shared" si="54"/>
        <v>-9.1956568612717365E-2</v>
      </c>
      <c r="I433" s="5">
        <v>-3.9472622322583625E-2</v>
      </c>
      <c r="J433">
        <f t="shared" si="55"/>
        <v>0</v>
      </c>
      <c r="L433" s="45">
        <f t="shared" si="48"/>
        <v>607421.53642326477</v>
      </c>
      <c r="M433" s="45">
        <f t="shared" si="49"/>
        <v>103593.91233766219</v>
      </c>
      <c r="Q433" s="45">
        <f t="shared" si="50"/>
        <v>2184.0265418208155</v>
      </c>
      <c r="R433" s="45">
        <f t="shared" si="51"/>
        <v>4518.1107876018259</v>
      </c>
      <c r="S433" s="37"/>
      <c r="T433" s="56">
        <f t="shared" si="52"/>
        <v>0.90804343138728261</v>
      </c>
      <c r="U433" s="56">
        <f t="shared" si="53"/>
        <v>0.96052737767741636</v>
      </c>
    </row>
    <row r="434" spans="1:21">
      <c r="A434" s="22">
        <v>43325</v>
      </c>
      <c r="B434" s="5">
        <f>('Historical Pricing'!B430-'Historical Pricing'!B431)/'Historical Pricing'!B431</f>
        <v>-8.7002048012811278E-3</v>
      </c>
      <c r="C434" s="5">
        <f>('Historical Pricing'!C430-'Historical Pricing'!C431)/'Historical Pricing'!C431</f>
        <v>-3.1675387058422003E-2</v>
      </c>
      <c r="D434" s="5">
        <f>('Historical Pricing'!D430-'Historical Pricing'!D431)/'Historical Pricing'!D431</f>
        <v>-1.1929488203653454E-2</v>
      </c>
      <c r="E434" s="5">
        <f>('Historical Pricing'!E430-'Historical Pricing'!E431)/'Historical Pricing'!E431</f>
        <v>-2.3063424417147198E-2</v>
      </c>
      <c r="F434" s="5">
        <f>('Historical Pricing'!F430-'Historical Pricing'!F431)/'Historical Pricing'!F431</f>
        <v>3.7783794272830552E-2</v>
      </c>
      <c r="G434" s="5"/>
      <c r="H434" s="5">
        <f t="shared" si="54"/>
        <v>-7.5169420415346459E-3</v>
      </c>
      <c r="I434" s="5">
        <v>9.126022447390171E-3</v>
      </c>
      <c r="J434">
        <f t="shared" si="55"/>
        <v>0</v>
      </c>
      <c r="L434" s="45">
        <f t="shared" si="48"/>
        <v>612022.07085804467</v>
      </c>
      <c r="M434" s="45">
        <f t="shared" si="49"/>
        <v>102657.06168831154</v>
      </c>
      <c r="Q434" s="45">
        <f t="shared" si="50"/>
        <v>2405.2005293228349</v>
      </c>
      <c r="R434" s="45">
        <f t="shared" si="51"/>
        <v>4703.7813732355571</v>
      </c>
      <c r="S434" s="37"/>
      <c r="T434" s="56">
        <f t="shared" si="52"/>
        <v>0.99248305795846536</v>
      </c>
      <c r="U434" s="56">
        <f t="shared" si="53"/>
        <v>1.0091260224473901</v>
      </c>
    </row>
    <row r="435" spans="1:21">
      <c r="A435" s="22">
        <v>43324</v>
      </c>
      <c r="B435" s="5">
        <f>('Historical Pricing'!B431-'Historical Pricing'!B432)/'Historical Pricing'!B432</f>
        <v>-2.8585532220427232E-2</v>
      </c>
      <c r="C435" s="5">
        <f>('Historical Pricing'!C431-'Historical Pricing'!C432)/'Historical Pricing'!C432</f>
        <v>-1.0377093695740159E-2</v>
      </c>
      <c r="D435" s="5">
        <f>('Historical Pricing'!D431-'Historical Pricing'!D432)/'Historical Pricing'!D432</f>
        <v>1.4534255457099776E-2</v>
      </c>
      <c r="E435" s="5">
        <f>('Historical Pricing'!E431-'Historical Pricing'!E432)/'Historical Pricing'!E432</f>
        <v>3.6373083917900777E-2</v>
      </c>
      <c r="F435" s="5">
        <f>('Historical Pricing'!F431-'Historical Pricing'!F432)/'Historical Pricing'!F432</f>
        <v>-7.7294065869580849E-3</v>
      </c>
      <c r="G435" s="5"/>
      <c r="H435" s="5">
        <f t="shared" si="54"/>
        <v>8.4306137437501535E-4</v>
      </c>
      <c r="I435" s="5">
        <v>6.572344738502967E-3</v>
      </c>
      <c r="J435">
        <f t="shared" si="55"/>
        <v>0</v>
      </c>
      <c r="L435" s="45">
        <f t="shared" si="48"/>
        <v>611506.53331962484</v>
      </c>
      <c r="M435" s="45">
        <f t="shared" si="49"/>
        <v>101986.76948051935</v>
      </c>
      <c r="Q435" s="45">
        <f t="shared" si="50"/>
        <v>2423.4172160785547</v>
      </c>
      <c r="R435" s="45">
        <f t="shared" si="51"/>
        <v>4661.242767110175</v>
      </c>
      <c r="S435" s="37"/>
      <c r="T435" s="56">
        <f t="shared" si="52"/>
        <v>1.0008430613743751</v>
      </c>
      <c r="U435" s="56">
        <f t="shared" si="53"/>
        <v>1.0065723447385029</v>
      </c>
    </row>
    <row r="436" spans="1:21">
      <c r="A436" s="22">
        <v>43323</v>
      </c>
      <c r="B436" s="5">
        <f>('Historical Pricing'!B432-'Historical Pricing'!B433)/'Historical Pricing'!B433</f>
        <v>-8.7755686857797791E-2</v>
      </c>
      <c r="C436" s="5">
        <f>('Historical Pricing'!C432-'Historical Pricing'!C433)/'Historical Pricing'!C433</f>
        <v>-7.8344728839102235E-2</v>
      </c>
      <c r="D436" s="5">
        <f>('Historical Pricing'!D432-'Historical Pricing'!D433)/'Historical Pricing'!D433</f>
        <v>-3.5941243879570824E-2</v>
      </c>
      <c r="E436" s="5">
        <f>('Historical Pricing'!E432-'Historical Pricing'!E433)/'Historical Pricing'!E433</f>
        <v>-6.7210598594393794E-2</v>
      </c>
      <c r="F436" s="5">
        <f>('Historical Pricing'!F432-'Historical Pricing'!F433)/'Historical Pricing'!F433</f>
        <v>-8.5068097261428971E-2</v>
      </c>
      <c r="G436" s="5"/>
      <c r="H436" s="5">
        <f t="shared" si="54"/>
        <v>-7.086407108645873E-2</v>
      </c>
      <c r="I436" s="5">
        <v>-1.1875795271701791E-2</v>
      </c>
      <c r="J436">
        <f t="shared" si="55"/>
        <v>0</v>
      </c>
      <c r="L436" s="45">
        <f t="shared" si="48"/>
        <v>658145.3954048173</v>
      </c>
      <c r="M436" s="45">
        <f t="shared" si="49"/>
        <v>103212.49999999987</v>
      </c>
      <c r="Q436" s="45">
        <f t="shared" si="50"/>
        <v>2421.3758476285743</v>
      </c>
      <c r="R436" s="45">
        <f t="shared" si="51"/>
        <v>4630.8075037777016</v>
      </c>
      <c r="S436" s="37"/>
      <c r="T436" s="56">
        <f t="shared" si="52"/>
        <v>0.92913592891354124</v>
      </c>
      <c r="U436" s="56">
        <f t="shared" si="53"/>
        <v>0.98812420472829821</v>
      </c>
    </row>
    <row r="437" spans="1:21">
      <c r="A437" s="22">
        <v>43322</v>
      </c>
      <c r="B437" s="5">
        <f>('Historical Pricing'!B433-'Historical Pricing'!B434)/'Historical Pricing'!B434</f>
        <v>6.7452467304097343E-3</v>
      </c>
      <c r="C437" s="5">
        <f>('Historical Pricing'!C433-'Historical Pricing'!C434)/'Historical Pricing'!C434</f>
        <v>-3.9551499287841831E-2</v>
      </c>
      <c r="D437" s="5">
        <f>('Historical Pricing'!D433-'Historical Pricing'!D434)/'Historical Pricing'!D434</f>
        <v>-2.3847053439772337E-2</v>
      </c>
      <c r="E437" s="5">
        <f>('Historical Pricing'!E433-'Historical Pricing'!E434)/'Historical Pricing'!E434</f>
        <v>-2.4353720050441278E-2</v>
      </c>
      <c r="F437" s="5">
        <f>('Historical Pricing'!F433-'Historical Pricing'!F434)/'Historical Pricing'!F434</f>
        <v>-2.5466094939890965E-2</v>
      </c>
      <c r="G437" s="5"/>
      <c r="H437" s="5">
        <f t="shared" si="54"/>
        <v>-2.1294624197507335E-2</v>
      </c>
      <c r="I437" s="5">
        <v>-1.235125982539524E-2</v>
      </c>
      <c r="J437">
        <f t="shared" si="55"/>
        <v>0</v>
      </c>
      <c r="L437" s="45">
        <f t="shared" si="48"/>
        <v>672465.29106389021</v>
      </c>
      <c r="M437" s="45">
        <f t="shared" si="49"/>
        <v>104503.24675324661</v>
      </c>
      <c r="Q437" s="45">
        <f t="shared" si="50"/>
        <v>2606.0512485615982</v>
      </c>
      <c r="R437" s="45">
        <f t="shared" si="51"/>
        <v>4686.4629786606856</v>
      </c>
      <c r="S437" s="37"/>
      <c r="T437" s="56">
        <f t="shared" si="52"/>
        <v>0.97870537580249262</v>
      </c>
      <c r="U437" s="56">
        <f t="shared" si="53"/>
        <v>0.9876487401746048</v>
      </c>
    </row>
    <row r="438" spans="1:21">
      <c r="A438" s="22">
        <v>43321</v>
      </c>
      <c r="B438" s="5">
        <f>('Historical Pricing'!B434-'Historical Pricing'!B435)/'Historical Pricing'!B435</f>
        <v>-4.2915746292205577E-2</v>
      </c>
      <c r="C438" s="5">
        <f>('Historical Pricing'!C434-'Historical Pricing'!C435)/'Historical Pricing'!C435</f>
        <v>-2.2050627868637214E-2</v>
      </c>
      <c r="D438" s="5">
        <f>('Historical Pricing'!D434-'Historical Pricing'!D435)/'Historical Pricing'!D435</f>
        <v>-2.3679507545671077E-2</v>
      </c>
      <c r="E438" s="5">
        <f>('Historical Pricing'!E434-'Historical Pricing'!E435)/'Historical Pricing'!E435</f>
        <v>-2.624712202609375E-2</v>
      </c>
      <c r="F438" s="5">
        <f>('Historical Pricing'!F434-'Historical Pricing'!F435)/'Historical Pricing'!F435</f>
        <v>-3.4985089227953417E-2</v>
      </c>
      <c r="G438" s="5"/>
      <c r="H438" s="5">
        <f t="shared" si="54"/>
        <v>-2.9975618592112209E-2</v>
      </c>
      <c r="I438" s="5">
        <v>-7.5749225125587424E-3</v>
      </c>
      <c r="J438">
        <f t="shared" si="55"/>
        <v>0</v>
      </c>
      <c r="L438" s="45">
        <f t="shared" si="48"/>
        <v>693245.76160434028</v>
      </c>
      <c r="M438" s="45">
        <f t="shared" si="49"/>
        <v>105300.89285714272</v>
      </c>
      <c r="Q438" s="45">
        <f t="shared" si="50"/>
        <v>2662.7535854952857</v>
      </c>
      <c r="R438" s="45">
        <f t="shared" si="51"/>
        <v>4745.0705782626455</v>
      </c>
      <c r="S438" s="37"/>
      <c r="T438" s="56">
        <f t="shared" si="52"/>
        <v>0.97002438140788783</v>
      </c>
      <c r="U438" s="56">
        <f t="shared" si="53"/>
        <v>0.99242507748744124</v>
      </c>
    </row>
    <row r="439" spans="1:21">
      <c r="A439" s="22">
        <v>43320</v>
      </c>
      <c r="B439" s="5">
        <f>('Historical Pricing'!B435-'Historical Pricing'!B436)/'Historical Pricing'!B436</f>
        <v>-7.0458684200877628E-2</v>
      </c>
      <c r="C439" s="5">
        <f>('Historical Pricing'!C435-'Historical Pricing'!C436)/'Historical Pricing'!C436</f>
        <v>-0.11009211219408541</v>
      </c>
      <c r="D439" s="5">
        <f>('Historical Pricing'!D435-'Historical Pricing'!D436)/'Historical Pricing'!D436</f>
        <v>-0.10804109103790296</v>
      </c>
      <c r="E439" s="5">
        <f>('Historical Pricing'!E435-'Historical Pricing'!E436)/'Historical Pricing'!E436</f>
        <v>-9.1099330357142863E-2</v>
      </c>
      <c r="F439" s="5">
        <f>('Historical Pricing'!F435-'Historical Pricing'!F436)/'Historical Pricing'!F436</f>
        <v>-9.7348031675496979E-2</v>
      </c>
      <c r="G439" s="5"/>
      <c r="H439" s="5">
        <f t="shared" si="54"/>
        <v>-9.5407849893101165E-2</v>
      </c>
      <c r="I439" s="5">
        <v>-6.6336327259118491E-2</v>
      </c>
      <c r="J439">
        <f t="shared" si="55"/>
        <v>0</v>
      </c>
      <c r="L439" s="45">
        <f t="shared" si="48"/>
        <v>766362.78738701961</v>
      </c>
      <c r="M439" s="45">
        <f t="shared" si="49"/>
        <v>112782.46753246739</v>
      </c>
      <c r="Q439" s="45">
        <f t="shared" si="50"/>
        <v>2745.0377913497191</v>
      </c>
      <c r="R439" s="45">
        <f t="shared" si="51"/>
        <v>4781.2884679173103</v>
      </c>
      <c r="S439" s="37"/>
      <c r="T439" s="56">
        <f t="shared" si="52"/>
        <v>0.90459215010689886</v>
      </c>
      <c r="U439" s="56">
        <f t="shared" si="53"/>
        <v>0.93366367274088147</v>
      </c>
    </row>
    <row r="440" spans="1:21">
      <c r="A440" s="22">
        <v>43319</v>
      </c>
      <c r="B440" s="5">
        <f>('Historical Pricing'!B436-'Historical Pricing'!B437)/'Historical Pricing'!B437</f>
        <v>-8.3625213607882304E-3</v>
      </c>
      <c r="C440" s="5">
        <f>('Historical Pricing'!C436-'Historical Pricing'!C437)/'Historical Pricing'!C437</f>
        <v>-5.5824868185843181E-2</v>
      </c>
      <c r="D440" s="5">
        <f>('Historical Pricing'!D436-'Historical Pricing'!D437)/'Historical Pricing'!D437</f>
        <v>-2.8895768833849325E-2</v>
      </c>
      <c r="E440" s="5">
        <f>('Historical Pricing'!E436-'Historical Pricing'!E437)/'Historical Pricing'!E437</f>
        <v>-4.0299906279287603E-2</v>
      </c>
      <c r="F440" s="5">
        <f>('Historical Pricing'!F436-'Historical Pricing'!F437)/'Historical Pricing'!F437</f>
        <v>-2.7079833024440159E-2</v>
      </c>
      <c r="G440" s="5"/>
      <c r="H440" s="5">
        <f t="shared" si="54"/>
        <v>-3.2092579536841699E-2</v>
      </c>
      <c r="I440" s="5">
        <v>-1.1545063736520209E-2</v>
      </c>
      <c r="J440">
        <f t="shared" si="55"/>
        <v>0</v>
      </c>
      <c r="L440" s="45">
        <f t="shared" si="48"/>
        <v>791772.81957431789</v>
      </c>
      <c r="M440" s="45">
        <f t="shared" si="49"/>
        <v>114099.75649350636</v>
      </c>
      <c r="Q440" s="45">
        <f t="shared" si="50"/>
        <v>3034.558492493361</v>
      </c>
      <c r="R440" s="45">
        <f t="shared" si="51"/>
        <v>5120.9965724394797</v>
      </c>
      <c r="S440" s="37"/>
      <c r="T440" s="56">
        <f t="shared" si="52"/>
        <v>0.96790742046315825</v>
      </c>
      <c r="U440" s="56">
        <f t="shared" si="53"/>
        <v>0.9884549362634798</v>
      </c>
    </row>
    <row r="441" spans="1:21">
      <c r="A441" s="22">
        <v>43318</v>
      </c>
      <c r="B441" s="5">
        <f>('Historical Pricing'!B437-'Historical Pricing'!B438)/'Historical Pricing'!B438</f>
        <v>4.9204087349433824E-3</v>
      </c>
      <c r="C441" s="5">
        <f>('Historical Pricing'!C437-'Historical Pricing'!C438)/'Historical Pricing'!C438</f>
        <v>-2.2783476933498564E-2</v>
      </c>
      <c r="D441" s="5">
        <f>('Historical Pricing'!D437-'Historical Pricing'!D438)/'Historical Pricing'!D438</f>
        <v>1.2583271650629103E-2</v>
      </c>
      <c r="E441" s="5">
        <f>('Historical Pricing'!E437-'Historical Pricing'!E438)/'Historical Pricing'!E438</f>
        <v>1.14428871284447E-2</v>
      </c>
      <c r="F441" s="5">
        <f>('Historical Pricing'!F437-'Historical Pricing'!F438)/'Historical Pricing'!F438</f>
        <v>-6.477437385345554E-3</v>
      </c>
      <c r="G441" s="5"/>
      <c r="H441" s="5">
        <f t="shared" si="54"/>
        <v>-6.2869360965385739E-5</v>
      </c>
      <c r="I441" s="5">
        <v>9.6984577173583029E-4</v>
      </c>
      <c r="J441">
        <f t="shared" si="55"/>
        <v>0</v>
      </c>
      <c r="L441" s="45">
        <f t="shared" si="48"/>
        <v>791822.60095523787</v>
      </c>
      <c r="M441" s="45">
        <f t="shared" si="49"/>
        <v>113989.20454545443</v>
      </c>
      <c r="Q441" s="45">
        <f t="shared" si="50"/>
        <v>3135.1743238431618</v>
      </c>
      <c r="R441" s="45">
        <f t="shared" si="51"/>
        <v>5180.8093465521843</v>
      </c>
      <c r="S441" s="37"/>
      <c r="T441" s="56">
        <f t="shared" si="52"/>
        <v>0.99993713063903467</v>
      </c>
      <c r="U441" s="56">
        <f t="shared" si="53"/>
        <v>1.0009698457717358</v>
      </c>
    </row>
    <row r="442" spans="1:21">
      <c r="A442" s="22">
        <v>43317</v>
      </c>
      <c r="B442" s="5">
        <f>('Historical Pricing'!B438-'Historical Pricing'!B439)/'Historical Pricing'!B439</f>
        <v>-2.0705365981656204E-2</v>
      </c>
      <c r="C442" s="5">
        <f>('Historical Pricing'!C438-'Historical Pricing'!C439)/'Historical Pricing'!C439</f>
        <v>-9.2704637989939314E-3</v>
      </c>
      <c r="D442" s="5">
        <f>('Historical Pricing'!D438-'Historical Pricing'!D439)/'Historical Pricing'!D439</f>
        <v>-2.0555247558531251E-2</v>
      </c>
      <c r="E442" s="5">
        <f>('Historical Pricing'!E438-'Historical Pricing'!E439)/'Historical Pricing'!E439</f>
        <v>-1.919245583742852E-2</v>
      </c>
      <c r="F442" s="5">
        <f>('Historical Pricing'!F438-'Historical Pricing'!F439)/'Historical Pricing'!F439</f>
        <v>-1.9111570247933973E-2</v>
      </c>
      <c r="G442" s="5"/>
      <c r="H442" s="5">
        <f t="shared" si="54"/>
        <v>-1.7767020684908777E-2</v>
      </c>
      <c r="I442" s="5">
        <v>-3.0251575106549179E-2</v>
      </c>
      <c r="J442">
        <f t="shared" si="55"/>
        <v>1</v>
      </c>
      <c r="L442" s="45">
        <f t="shared" si="48"/>
        <v>806145.4030054803</v>
      </c>
      <c r="M442" s="45">
        <f t="shared" si="49"/>
        <v>117545.12987012973</v>
      </c>
      <c r="Q442" s="45">
        <f t="shared" si="50"/>
        <v>3135.3714426421498</v>
      </c>
      <c r="R442" s="45">
        <f t="shared" si="51"/>
        <v>5175.7896288652355</v>
      </c>
      <c r="S442" s="37"/>
      <c r="T442" s="56">
        <f t="shared" si="52"/>
        <v>0.98223297931509124</v>
      </c>
      <c r="U442" s="56">
        <f t="shared" si="53"/>
        <v>0.96974842489345081</v>
      </c>
    </row>
    <row r="443" spans="1:21">
      <c r="A443" s="22">
        <v>43316</v>
      </c>
      <c r="B443" s="5">
        <f>('Historical Pricing'!B439-'Historical Pricing'!B440)/'Historical Pricing'!B440</f>
        <v>6.3736316497023946E-3</v>
      </c>
      <c r="C443" s="5">
        <f>('Historical Pricing'!C439-'Historical Pricing'!C440)/'Historical Pricing'!C440</f>
        <v>7.9299953799013363E-5</v>
      </c>
      <c r="D443" s="5">
        <f>('Historical Pricing'!D439-'Historical Pricing'!D440)/'Historical Pricing'!D440</f>
        <v>-1.4747899159663827E-2</v>
      </c>
      <c r="E443" s="5">
        <f>('Historical Pricing'!E439-'Historical Pricing'!E440)/'Historical Pricing'!E440</f>
        <v>-9.6027361220731907E-3</v>
      </c>
      <c r="F443" s="5">
        <f>('Historical Pricing'!F439-'Historical Pricing'!F440)/'Historical Pricing'!F440</f>
        <v>-1.4977786054430661E-2</v>
      </c>
      <c r="G443" s="5"/>
      <c r="H443" s="5">
        <f t="shared" si="54"/>
        <v>-6.5750979465332548E-3</v>
      </c>
      <c r="I443" s="5">
        <v>-2.7482087921460268E-2</v>
      </c>
      <c r="J443">
        <f t="shared" si="55"/>
        <v>1</v>
      </c>
      <c r="L443" s="45">
        <f t="shared" si="48"/>
        <v>811480.96986408439</v>
      </c>
      <c r="M443" s="45">
        <f t="shared" si="49"/>
        <v>120866.80194805181</v>
      </c>
      <c r="Q443" s="45">
        <f t="shared" si="50"/>
        <v>3192.0852879817139</v>
      </c>
      <c r="R443" s="45">
        <f t="shared" si="51"/>
        <v>5337.2498433641849</v>
      </c>
      <c r="S443" s="37"/>
      <c r="T443" s="56">
        <f t="shared" si="52"/>
        <v>0.99342490205346679</v>
      </c>
      <c r="U443" s="56">
        <f t="shared" si="53"/>
        <v>0.97251791207853977</v>
      </c>
    </row>
    <row r="444" spans="1:21">
      <c r="A444" s="22">
        <v>43315</v>
      </c>
      <c r="B444" s="5">
        <f>('Historical Pricing'!B440-'Historical Pricing'!B441)/'Historical Pricing'!B441</f>
        <v>-1.5038305116806861E-2</v>
      </c>
      <c r="C444" s="5">
        <f>('Historical Pricing'!C440-'Historical Pricing'!C441)/'Historical Pricing'!C441</f>
        <v>-8.512005688344336E-3</v>
      </c>
      <c r="D444" s="5">
        <f>('Historical Pricing'!D440-'Historical Pricing'!D441)/'Historical Pricing'!D441</f>
        <v>-5.4016455344012095E-2</v>
      </c>
      <c r="E444" s="5">
        <f>('Historical Pricing'!E440-'Historical Pricing'!E441)/'Historical Pricing'!E441</f>
        <v>-1.3687966266623507E-2</v>
      </c>
      <c r="F444" s="5">
        <f>('Historical Pricing'!F440-'Historical Pricing'!F441)/'Historical Pricing'!F441</f>
        <v>-4.8617592437333768E-2</v>
      </c>
      <c r="G444" s="5"/>
      <c r="H444" s="5">
        <f t="shared" si="54"/>
        <v>-2.7974464970624117E-2</v>
      </c>
      <c r="I444" s="5">
        <v>-2.2670992326831823E-2</v>
      </c>
      <c r="J444">
        <f t="shared" si="55"/>
        <v>0</v>
      </c>
      <c r="L444" s="45">
        <f t="shared" si="48"/>
        <v>834835.03325821622</v>
      </c>
      <c r="M444" s="45">
        <f t="shared" si="49"/>
        <v>123670.53571428555</v>
      </c>
      <c r="Q444" s="45">
        <f t="shared" si="50"/>
        <v>3213.21247472606</v>
      </c>
      <c r="R444" s="45">
        <f t="shared" si="51"/>
        <v>5488.0735635573083</v>
      </c>
      <c r="S444" s="37"/>
      <c r="T444" s="56">
        <f t="shared" si="52"/>
        <v>0.97202553502937583</v>
      </c>
      <c r="U444" s="56">
        <f t="shared" si="53"/>
        <v>0.97732900767316822</v>
      </c>
    </row>
    <row r="445" spans="1:21">
      <c r="A445" s="22">
        <v>43314</v>
      </c>
      <c r="B445" s="5">
        <f>('Historical Pricing'!B441-'Historical Pricing'!B442)/'Historical Pricing'!B442</f>
        <v>-2.7020809128869373E-2</v>
      </c>
      <c r="C445" s="5">
        <f>('Historical Pricing'!C441-'Historical Pricing'!C442)/'Historical Pricing'!C442</f>
        <v>-9.8363763141681871E-3</v>
      </c>
      <c r="D445" s="5">
        <f>('Historical Pricing'!D441-'Historical Pricing'!D442)/'Historical Pricing'!D442</f>
        <v>9.0238228924360304E-3</v>
      </c>
      <c r="E445" s="5">
        <f>('Historical Pricing'!E441-'Historical Pricing'!E442)/'Historical Pricing'!E442</f>
        <v>-1.8965188060841277E-2</v>
      </c>
      <c r="F445" s="5">
        <f>('Historical Pricing'!F441-'Historical Pricing'!F442)/'Historical Pricing'!F442</f>
        <v>-5.6906835111737624E-3</v>
      </c>
      <c r="G445" s="5"/>
      <c r="H445" s="5">
        <f t="shared" si="54"/>
        <v>-1.0497846824523314E-2</v>
      </c>
      <c r="I445" s="5">
        <v>-2.4734859719039133E-3</v>
      </c>
      <c r="J445">
        <f t="shared" si="55"/>
        <v>0</v>
      </c>
      <c r="L445" s="45">
        <f t="shared" si="48"/>
        <v>843691.98245712952</v>
      </c>
      <c r="M445" s="45">
        <f t="shared" si="49"/>
        <v>123977.19155844139</v>
      </c>
      <c r="Q445" s="45">
        <f t="shared" si="50"/>
        <v>3305.6873085427255</v>
      </c>
      <c r="R445" s="45">
        <f t="shared" si="51"/>
        <v>5615.3797958206032</v>
      </c>
      <c r="S445" s="37"/>
      <c r="T445" s="56">
        <f t="shared" si="52"/>
        <v>0.98950215317547674</v>
      </c>
      <c r="U445" s="56">
        <f t="shared" si="53"/>
        <v>0.99752651402809611</v>
      </c>
    </row>
    <row r="446" spans="1:21">
      <c r="A446" s="22">
        <v>43313</v>
      </c>
      <c r="B446" s="5">
        <f>('Historical Pricing'!B442-'Historical Pricing'!B443)/'Historical Pricing'!B443</f>
        <v>-4.9393110989611889E-2</v>
      </c>
      <c r="C446" s="5">
        <f>('Historical Pricing'!C442-'Historical Pricing'!C443)/'Historical Pricing'!C443</f>
        <v>1.4218248105854609E-2</v>
      </c>
      <c r="D446" s="5">
        <f>('Historical Pricing'!D442-'Historical Pricing'!D443)/'Historical Pricing'!D443</f>
        <v>-2.4300528272353777E-2</v>
      </c>
      <c r="E446" s="5">
        <f>('Historical Pricing'!E442-'Historical Pricing'!E443)/'Historical Pricing'!E443</f>
        <v>-1.6400625978090794E-2</v>
      </c>
      <c r="F446" s="5">
        <f>('Historical Pricing'!F442-'Historical Pricing'!F443)/'Historical Pricing'!F443</f>
        <v>-4.3361811873113366E-2</v>
      </c>
      <c r="G446" s="5"/>
      <c r="H446" s="5">
        <f t="shared" si="54"/>
        <v>-2.3847565801463043E-2</v>
      </c>
      <c r="I446" s="5">
        <v>-3.80685532476071E-2</v>
      </c>
      <c r="J446">
        <f t="shared" si="55"/>
        <v>1</v>
      </c>
      <c r="L446" s="45">
        <f t="shared" si="48"/>
        <v>864303.51746224647</v>
      </c>
      <c r="M446" s="45">
        <f t="shared" si="49"/>
        <v>128883.60389610371</v>
      </c>
      <c r="Q446" s="45">
        <f t="shared" si="50"/>
        <v>3340.7580750928391</v>
      </c>
      <c r="R446" s="45">
        <f t="shared" si="51"/>
        <v>5629.3037998009959</v>
      </c>
      <c r="S446" s="37"/>
      <c r="T446" s="56">
        <f t="shared" si="52"/>
        <v>0.97615243419853692</v>
      </c>
      <c r="U446" s="56">
        <f t="shared" si="53"/>
        <v>0.96193144675239295</v>
      </c>
    </row>
    <row r="447" spans="1:21">
      <c r="A447" s="22">
        <v>43312</v>
      </c>
      <c r="B447" s="5">
        <f>('Historical Pricing'!B443-'Historical Pricing'!B444)/'Historical Pricing'!B444</f>
        <v>-2.169494426496071E-2</v>
      </c>
      <c r="C447" s="5">
        <f>('Historical Pricing'!C443-'Historical Pricing'!C444)/'Historical Pricing'!C444</f>
        <v>-1.9782100765776814E-2</v>
      </c>
      <c r="D447" s="5">
        <f>('Historical Pricing'!D443-'Historical Pricing'!D444)/'Historical Pricing'!D444</f>
        <v>-3.4385036841110772E-2</v>
      </c>
      <c r="E447" s="5">
        <f>('Historical Pricing'!E443-'Historical Pricing'!E444)/'Historical Pricing'!E444</f>
        <v>-3.3633778960740442E-2</v>
      </c>
      <c r="F447" s="5">
        <f>('Historical Pricing'!F443-'Historical Pricing'!F444)/'Historical Pricing'!F444</f>
        <v>-3.7311400560873377E-2</v>
      </c>
      <c r="G447" s="5"/>
      <c r="H447" s="5">
        <f t="shared" si="54"/>
        <v>-2.9361452278692426E-2</v>
      </c>
      <c r="I447" s="5">
        <v>-1.699622361171305E-2</v>
      </c>
      <c r="J447">
        <f t="shared" si="55"/>
        <v>0</v>
      </c>
      <c r="L447" s="45">
        <f t="shared" si="48"/>
        <v>890448.37492937455</v>
      </c>
      <c r="M447" s="45">
        <f t="shared" si="49"/>
        <v>131112.0129870128</v>
      </c>
      <c r="Q447" s="45">
        <f t="shared" si="50"/>
        <v>3422.3733487237009</v>
      </c>
      <c r="R447" s="45">
        <f t="shared" si="51"/>
        <v>5852.08417793832</v>
      </c>
      <c r="S447" s="37"/>
      <c r="T447" s="56">
        <f t="shared" si="52"/>
        <v>0.97063854772130753</v>
      </c>
      <c r="U447" s="56">
        <f t="shared" si="53"/>
        <v>0.98300377638828695</v>
      </c>
    </row>
    <row r="448" spans="1:21">
      <c r="A448" s="22">
        <v>43311</v>
      </c>
      <c r="B448" s="5">
        <f>('Historical Pricing'!B444-'Historical Pricing'!B445)/'Historical Pricing'!B445</f>
        <v>-2.6672925913280984E-3</v>
      </c>
      <c r="C448" s="5">
        <f>('Historical Pricing'!C444-'Historical Pricing'!C445)/'Historical Pricing'!C445</f>
        <v>-1.7496354926057073E-2</v>
      </c>
      <c r="D448" s="5">
        <f>('Historical Pricing'!D444-'Historical Pricing'!D445)/'Historical Pricing'!D445</f>
        <v>-4.1053699543445323E-2</v>
      </c>
      <c r="E448" s="5">
        <f>('Historical Pricing'!E444-'Historical Pricing'!E445)/'Historical Pricing'!E445</f>
        <v>-1.9455483717895326E-2</v>
      </c>
      <c r="F448" s="5">
        <f>('Historical Pricing'!F444-'Historical Pricing'!F445)/'Historical Pricing'!F445</f>
        <v>-2.7503394959119604E-2</v>
      </c>
      <c r="G448" s="5"/>
      <c r="H448" s="5">
        <f t="shared" si="54"/>
        <v>-2.1635245147569086E-2</v>
      </c>
      <c r="I448" s="5">
        <v>-1.5867484208063776E-2</v>
      </c>
      <c r="J448">
        <f t="shared" si="55"/>
        <v>0</v>
      </c>
      <c r="L448" s="45">
        <f t="shared" si="48"/>
        <v>910139.46538137819</v>
      </c>
      <c r="M448" s="45">
        <f t="shared" si="49"/>
        <v>133225.97402597385</v>
      </c>
      <c r="Q448" s="45">
        <f t="shared" si="50"/>
        <v>3525.8988598362798</v>
      </c>
      <c r="R448" s="45">
        <f t="shared" si="51"/>
        <v>5953.2672391552887</v>
      </c>
      <c r="S448" s="37"/>
      <c r="T448" s="56">
        <f t="shared" si="52"/>
        <v>0.97836475485243091</v>
      </c>
      <c r="U448" s="56">
        <f t="shared" si="53"/>
        <v>0.98413251579193628</v>
      </c>
    </row>
    <row r="449" spans="1:21">
      <c r="A449" s="22">
        <v>43310</v>
      </c>
      <c r="B449" s="5">
        <f>('Historical Pricing'!B445-'Historical Pricing'!B446)/'Historical Pricing'!B446</f>
        <v>-4.2389537539707089E-3</v>
      </c>
      <c r="C449" s="5">
        <f>('Historical Pricing'!C445-'Historical Pricing'!C446)/'Historical Pricing'!C446</f>
        <v>1.6823698895530458E-3</v>
      </c>
      <c r="D449" s="5">
        <f>('Historical Pricing'!D445-'Historical Pricing'!D446)/'Historical Pricing'!D446</f>
        <v>-1.3405784149000821E-2</v>
      </c>
      <c r="E449" s="5">
        <f>('Historical Pricing'!E445-'Historical Pricing'!E446)/'Historical Pricing'!E446</f>
        <v>6.7478800907679179E-3</v>
      </c>
      <c r="F449" s="5">
        <f>('Historical Pricing'!F445-'Historical Pricing'!F446)/'Historical Pricing'!F446</f>
        <v>6.82205637486417E-3</v>
      </c>
      <c r="G449" s="5"/>
      <c r="H449" s="5">
        <f t="shared" si="54"/>
        <v>-4.7848630955727952E-4</v>
      </c>
      <c r="I449" s="5">
        <v>4.8868530062534526E-3</v>
      </c>
      <c r="J449">
        <f t="shared" si="55"/>
        <v>0</v>
      </c>
      <c r="L449" s="45">
        <f t="shared" si="48"/>
        <v>910575.16313075915</v>
      </c>
      <c r="M449" s="45">
        <f t="shared" si="49"/>
        <v>132578.08441558425</v>
      </c>
      <c r="Q449" s="45">
        <f t="shared" si="50"/>
        <v>3603.8694590629439</v>
      </c>
      <c r="R449" s="45">
        <f t="shared" si="51"/>
        <v>6049.2536763351072</v>
      </c>
      <c r="S449" s="37"/>
      <c r="T449" s="56">
        <f t="shared" si="52"/>
        <v>0.99952151369044273</v>
      </c>
      <c r="U449" s="56">
        <f t="shared" si="53"/>
        <v>1.0048868530062534</v>
      </c>
    </row>
    <row r="450" spans="1:21">
      <c r="A450" s="22">
        <v>43309</v>
      </c>
      <c r="B450" s="5">
        <f>('Historical Pricing'!B446-'Historical Pricing'!B447)/'Historical Pricing'!B447</f>
        <v>4.3105747788696087E-3</v>
      </c>
      <c r="C450" s="5">
        <f>('Historical Pricing'!C446-'Historical Pricing'!C447)/'Historical Pricing'!C447</f>
        <v>1.2766521868886351E-3</v>
      </c>
      <c r="D450" s="5">
        <f>('Historical Pricing'!D446-'Historical Pricing'!D447)/'Historical Pricing'!D447</f>
        <v>9.3818785407571281E-3</v>
      </c>
      <c r="E450" s="5">
        <f>('Historical Pricing'!E446-'Historical Pricing'!E447)/'Historical Pricing'!E447</f>
        <v>1.1957431543703732E-3</v>
      </c>
      <c r="F450" s="5">
        <f>('Historical Pricing'!F446-'Historical Pricing'!F447)/'Historical Pricing'!F447</f>
        <v>8.3174830175188324E-3</v>
      </c>
      <c r="G450" s="5"/>
      <c r="H450" s="5">
        <f t="shared" si="54"/>
        <v>4.8964663356809157E-3</v>
      </c>
      <c r="I450" s="5">
        <v>1.4358090274629573E-2</v>
      </c>
      <c r="J450">
        <f t="shared" si="55"/>
        <v>0</v>
      </c>
      <c r="L450" s="45">
        <f t="shared" si="48"/>
        <v>906138.28751049237</v>
      </c>
      <c r="M450" s="45">
        <f t="shared" si="49"/>
        <v>130701.46103896087</v>
      </c>
      <c r="Q450" s="45">
        <f t="shared" si="50"/>
        <v>3605.5946867583702</v>
      </c>
      <c r="R450" s="45">
        <f t="shared" si="51"/>
        <v>6019.8356245162886</v>
      </c>
      <c r="S450" s="37"/>
      <c r="T450" s="56">
        <f t="shared" si="52"/>
        <v>1.004896466335681</v>
      </c>
      <c r="U450" s="56">
        <f t="shared" si="53"/>
        <v>1.0143580902746296</v>
      </c>
    </row>
    <row r="451" spans="1:21">
      <c r="A451" s="22">
        <v>43308</v>
      </c>
      <c r="B451" s="5">
        <f>('Historical Pricing'!B447-'Historical Pricing'!B448)/'Historical Pricing'!B448</f>
        <v>-1.9664654874846976E-2</v>
      </c>
      <c r="C451" s="5">
        <f>('Historical Pricing'!C447-'Historical Pricing'!C448)/'Historical Pricing'!C448</f>
        <v>-9.9821411375394641E-3</v>
      </c>
      <c r="D451" s="5">
        <f>('Historical Pricing'!D447-'Historical Pricing'!D448)/'Historical Pricing'!D448</f>
        <v>-1.2331159342813485E-2</v>
      </c>
      <c r="E451" s="5">
        <f>('Historical Pricing'!E447-'Historical Pricing'!E448)/'Historical Pricing'!E448</f>
        <v>-2.3071082296594762E-2</v>
      </c>
      <c r="F451" s="5">
        <f>('Historical Pricing'!F447-'Historical Pricing'!F448)/'Historical Pricing'!F448</f>
        <v>-3.1155436336832317E-2</v>
      </c>
      <c r="G451" s="5"/>
      <c r="H451" s="5">
        <f t="shared" si="54"/>
        <v>-1.9240894797725401E-2</v>
      </c>
      <c r="I451" s="5">
        <v>-4.1202198769995499E-3</v>
      </c>
      <c r="J451">
        <f t="shared" si="55"/>
        <v>0</v>
      </c>
      <c r="L451" s="45">
        <f t="shared" si="48"/>
        <v>923915.24351293966</v>
      </c>
      <c r="M451" s="45">
        <f t="shared" si="49"/>
        <v>131242.20779220763</v>
      </c>
      <c r="Q451" s="45">
        <f t="shared" si="50"/>
        <v>3588.0260380515042</v>
      </c>
      <c r="R451" s="45">
        <f t="shared" si="51"/>
        <v>5934.6257325028719</v>
      </c>
      <c r="S451" s="37"/>
      <c r="T451" s="56">
        <f t="shared" si="52"/>
        <v>0.98075910520227461</v>
      </c>
      <c r="U451" s="56">
        <f t="shared" si="53"/>
        <v>0.99587978012300049</v>
      </c>
    </row>
    <row r="452" spans="1:21">
      <c r="A452" s="22">
        <v>43307</v>
      </c>
      <c r="B452" s="5">
        <f>('Historical Pricing'!B448-'Historical Pricing'!B449)/'Historical Pricing'!B449</f>
        <v>-7.0109474646336649E-3</v>
      </c>
      <c r="C452" s="5">
        <f>('Historical Pricing'!C448-'Historical Pricing'!C449)/'Historical Pricing'!C449</f>
        <v>-2.6335750809008494E-3</v>
      </c>
      <c r="D452" s="5">
        <f>('Historical Pricing'!D448-'Historical Pricing'!D449)/'Historical Pricing'!D449</f>
        <v>-2.1345610547242874E-2</v>
      </c>
      <c r="E452" s="5">
        <f>('Historical Pricing'!E448-'Historical Pricing'!E449)/'Historical Pricing'!E449</f>
        <v>-2.3498545599726257E-2</v>
      </c>
      <c r="F452" s="5">
        <f>('Historical Pricing'!F448-'Historical Pricing'!F449)/'Historical Pricing'!F449</f>
        <v>1.8015371269080839E-4</v>
      </c>
      <c r="G452" s="5"/>
      <c r="H452" s="5">
        <f t="shared" si="54"/>
        <v>-1.0861704995962566E-2</v>
      </c>
      <c r="I452" s="5">
        <v>-2.0249975307863897E-2</v>
      </c>
      <c r="J452">
        <f t="shared" si="55"/>
        <v>1</v>
      </c>
      <c r="L452" s="45">
        <f t="shared" si="48"/>
        <v>934060.7356721221</v>
      </c>
      <c r="M452" s="45">
        <f t="shared" si="49"/>
        <v>133954.78896103878</v>
      </c>
      <c r="Q452" s="45">
        <f t="shared" si="50"/>
        <v>3658.4172596710168</v>
      </c>
      <c r="R452" s="45">
        <f t="shared" si="51"/>
        <v>5959.1788596911665</v>
      </c>
      <c r="S452" s="37"/>
      <c r="T452" s="56">
        <f t="shared" si="52"/>
        <v>0.98913829500403738</v>
      </c>
      <c r="U452" s="56">
        <f t="shared" si="53"/>
        <v>0.97975002469213612</v>
      </c>
    </row>
    <row r="453" spans="1:21">
      <c r="A453" s="22">
        <v>43306</v>
      </c>
      <c r="B453" s="5">
        <f>('Historical Pricing'!B449-'Historical Pricing'!B450)/'Historical Pricing'!B450</f>
        <v>3.2715493199467975E-2</v>
      </c>
      <c r="C453" s="5">
        <f>('Historical Pricing'!C449-'Historical Pricing'!C450)/'Historical Pricing'!C450</f>
        <v>1.1996014950562425E-2</v>
      </c>
      <c r="D453" s="5">
        <f>('Historical Pricing'!D449-'Historical Pricing'!D450)/'Historical Pricing'!D450</f>
        <v>2.2102598837831257E-2</v>
      </c>
      <c r="E453" s="5">
        <f>('Historical Pricing'!E449-'Historical Pricing'!E450)/'Historical Pricing'!E450</f>
        <v>2.4004205116224486E-2</v>
      </c>
      <c r="F453" s="5">
        <f>('Historical Pricing'!F449-'Historical Pricing'!F450)/'Historical Pricing'!F450</f>
        <v>2.6066653964173302E-2</v>
      </c>
      <c r="G453" s="5"/>
      <c r="H453" s="5">
        <f t="shared" si="54"/>
        <v>2.337699321365189E-2</v>
      </c>
      <c r="I453" s="5">
        <v>2.3153460960695604E-2</v>
      </c>
      <c r="J453">
        <f t="shared" si="55"/>
        <v>1</v>
      </c>
      <c r="L453" s="45">
        <f t="shared" si="48"/>
        <v>912723.99307995476</v>
      </c>
      <c r="M453" s="45">
        <f t="shared" si="49"/>
        <v>130923.45779220761</v>
      </c>
      <c r="Q453" s="45">
        <f t="shared" si="50"/>
        <v>3698.5902559318911</v>
      </c>
      <c r="R453" s="45">
        <f t="shared" si="51"/>
        <v>6082.3462204695543</v>
      </c>
      <c r="S453" s="37"/>
      <c r="T453" s="56">
        <f t="shared" si="52"/>
        <v>1.0233769932136518</v>
      </c>
      <c r="U453" s="56">
        <f t="shared" si="53"/>
        <v>1.0231534609606956</v>
      </c>
    </row>
    <row r="454" spans="1:21">
      <c r="A454" s="22">
        <v>43305</v>
      </c>
      <c r="B454" s="5">
        <f>('Historical Pricing'!B450-'Historical Pricing'!B451)/'Historical Pricing'!B451</f>
        <v>3.3038817920598533E-3</v>
      </c>
      <c r="C454" s="5">
        <f>('Historical Pricing'!C450-'Historical Pricing'!C451)/'Historical Pricing'!C451</f>
        <v>-9.8975924685614793E-4</v>
      </c>
      <c r="D454" s="5">
        <f>('Historical Pricing'!D450-'Historical Pricing'!D451)/'Historical Pricing'!D451</f>
        <v>4.4457683285549381E-2</v>
      </c>
      <c r="E454" s="5">
        <f>('Historical Pricing'!E450-'Historical Pricing'!E451)/'Historical Pricing'!E451</f>
        <v>1.6987407935376654E-2</v>
      </c>
      <c r="F454" s="5">
        <f>('Historical Pricing'!F450-'Historical Pricing'!F451)/'Historical Pricing'!F451</f>
        <v>-2.3260400376655138E-2</v>
      </c>
      <c r="G454" s="5"/>
      <c r="H454" s="5">
        <f t="shared" si="54"/>
        <v>8.0997626778949207E-3</v>
      </c>
      <c r="I454" s="5">
        <v>6.2525196632544175E-2</v>
      </c>
      <c r="J454">
        <f t="shared" si="55"/>
        <v>0</v>
      </c>
      <c r="L454" s="45">
        <f t="shared" si="48"/>
        <v>905390.54453838384</v>
      </c>
      <c r="M454" s="45">
        <f t="shared" si="49"/>
        <v>123219.15584415567</v>
      </c>
      <c r="Q454" s="45">
        <f t="shared" si="50"/>
        <v>3614.1033856129802</v>
      </c>
      <c r="R454" s="45">
        <f t="shared" si="51"/>
        <v>5944.7057089153586</v>
      </c>
      <c r="S454" s="37"/>
      <c r="T454" s="56">
        <f t="shared" si="52"/>
        <v>1.0080997626778949</v>
      </c>
      <c r="U454" s="56">
        <f t="shared" si="53"/>
        <v>1.0625251966325442</v>
      </c>
    </row>
    <row r="455" spans="1:21">
      <c r="A455" s="22">
        <v>43304</v>
      </c>
      <c r="B455" s="5">
        <f>('Historical Pricing'!B451-'Historical Pricing'!B452)/'Historical Pricing'!B452</f>
        <v>-4.4249683930827803E-3</v>
      </c>
      <c r="C455" s="5">
        <f>('Historical Pricing'!C451-'Historical Pricing'!C452)/'Historical Pricing'!C452</f>
        <v>-4.2279720786833107E-3</v>
      </c>
      <c r="D455" s="5">
        <f>('Historical Pricing'!D451-'Historical Pricing'!D452)/'Historical Pricing'!D452</f>
        <v>2.7979790247263273E-2</v>
      </c>
      <c r="E455" s="5">
        <f>('Historical Pricing'!E451-'Historical Pricing'!E452)/'Historical Pricing'!E452</f>
        <v>5.1343283582090367E-3</v>
      </c>
      <c r="F455" s="5">
        <f>('Historical Pricing'!F451-'Historical Pricing'!F452)/'Historical Pricing'!F452</f>
        <v>4.857063800661153E-2</v>
      </c>
      <c r="G455" s="5"/>
      <c r="H455" s="5">
        <f t="shared" si="54"/>
        <v>1.4606363228063551E-2</v>
      </c>
      <c r="I455" s="5">
        <v>1.7345797448962148E-2</v>
      </c>
      <c r="J455">
        <f t="shared" si="55"/>
        <v>0</v>
      </c>
      <c r="L455" s="45">
        <f t="shared" ref="L455:L518" si="56">(1+H456)*L456</f>
        <v>892356.4619265747</v>
      </c>
      <c r="M455" s="45">
        <f t="shared" ref="M455:M518" si="57">(1+I456)*M456</f>
        <v>121118.26298701281</v>
      </c>
      <c r="Q455" s="45">
        <f t="shared" ref="Q455:Q518" si="58">Q456*(1+H455)</f>
        <v>3585.0652082414467</v>
      </c>
      <c r="R455" s="45">
        <f t="shared" ref="R455:R518" si="59">R456*(1+I455)</f>
        <v>5594.88445804004</v>
      </c>
      <c r="S455" s="37"/>
      <c r="T455" s="56">
        <f t="shared" ref="T455:T518" si="60">1+H455</f>
        <v>1.0146063632280635</v>
      </c>
      <c r="U455" s="56">
        <f t="shared" ref="U455:U518" si="61">1+I455</f>
        <v>1.0173457974489621</v>
      </c>
    </row>
    <row r="456" spans="1:21">
      <c r="A456" s="22">
        <v>43303</v>
      </c>
      <c r="B456" s="5">
        <f>('Historical Pricing'!B452-'Historical Pricing'!B453)/'Historical Pricing'!B453</f>
        <v>1.5869215028951986E-2</v>
      </c>
      <c r="C456" s="5">
        <f>('Historical Pricing'!C452-'Historical Pricing'!C453)/'Historical Pricing'!C453</f>
        <v>1.4553999507286426E-2</v>
      </c>
      <c r="D456" s="5">
        <f>('Historical Pricing'!D452-'Historical Pricing'!D453)/'Historical Pricing'!D453</f>
        <v>4.0737893927747975E-3</v>
      </c>
      <c r="E456" s="5">
        <f>('Historical Pricing'!E452-'Historical Pricing'!E453)/'Historical Pricing'!E453</f>
        <v>9.5226615236257469E-3</v>
      </c>
      <c r="F456" s="5">
        <f>('Historical Pricing'!F452-'Historical Pricing'!F453)/'Historical Pricing'!F453</f>
        <v>1.666834465481808E-2</v>
      </c>
      <c r="G456" s="5"/>
      <c r="H456" s="5">
        <f t="shared" ref="H456:H519" si="62">SUMPRODUCT($B$3:$F$3,B456:F456)</f>
        <v>1.2137602021491408E-2</v>
      </c>
      <c r="I456" s="5">
        <v>1.508294189475554E-2</v>
      </c>
      <c r="J456">
        <f t="shared" ref="J456:J519" si="63">IF(I456&gt;H456,0,1)</f>
        <v>0</v>
      </c>
      <c r="L456" s="45">
        <f t="shared" si="56"/>
        <v>881655.28100558277</v>
      </c>
      <c r="M456" s="45">
        <f t="shared" si="57"/>
        <v>119318.58766233748</v>
      </c>
      <c r="Q456" s="45">
        <f t="shared" si="58"/>
        <v>3533.4542914113331</v>
      </c>
      <c r="R456" s="45">
        <f t="shared" si="59"/>
        <v>5499.4913942431876</v>
      </c>
      <c r="S456" s="37"/>
      <c r="T456" s="56">
        <f t="shared" si="60"/>
        <v>1.0121376020214914</v>
      </c>
      <c r="U456" s="56">
        <f t="shared" si="61"/>
        <v>1.0150829418947556</v>
      </c>
    </row>
    <row r="457" spans="1:21">
      <c r="A457" s="22">
        <v>43302</v>
      </c>
      <c r="B457" s="5">
        <f>('Historical Pricing'!B453-'Historical Pricing'!B454)/'Historical Pricing'!B454</f>
        <v>-2.1158722379663777E-2</v>
      </c>
      <c r="C457" s="5">
        <f>('Historical Pricing'!C453-'Historical Pricing'!C454)/'Historical Pricing'!C454</f>
        <v>-1.7410248771041255E-2</v>
      </c>
      <c r="D457" s="5">
        <f>('Historical Pricing'!D453-'Historical Pricing'!D454)/'Historical Pricing'!D454</f>
        <v>-3.0443045049744814E-2</v>
      </c>
      <c r="E457" s="5">
        <f>('Historical Pricing'!E453-'Historical Pricing'!E454)/'Historical Pricing'!E454</f>
        <v>-1.880544056771145E-2</v>
      </c>
      <c r="F457" s="5">
        <f>('Historical Pricing'!F453-'Historical Pricing'!F454)/'Historical Pricing'!F454</f>
        <v>-4.9556167221105875E-2</v>
      </c>
      <c r="G457" s="5"/>
      <c r="H457" s="5">
        <f t="shared" si="62"/>
        <v>-2.7474724797853435E-2</v>
      </c>
      <c r="I457" s="5">
        <v>-1.4605243488875536E-2</v>
      </c>
      <c r="J457">
        <f t="shared" si="63"/>
        <v>0</v>
      </c>
      <c r="L457" s="45">
        <f t="shared" si="56"/>
        <v>906562.84570323804</v>
      </c>
      <c r="M457" s="45">
        <f t="shared" si="57"/>
        <v>121087.09415584397</v>
      </c>
      <c r="Q457" s="45">
        <f t="shared" si="58"/>
        <v>3491.0809403327603</v>
      </c>
      <c r="R457" s="45">
        <f t="shared" si="59"/>
        <v>5417.7754026462389</v>
      </c>
      <c r="S457" s="37"/>
      <c r="T457" s="56">
        <f t="shared" si="60"/>
        <v>0.9725252752021466</v>
      </c>
      <c r="U457" s="56">
        <f t="shared" si="61"/>
        <v>0.98539475651112451</v>
      </c>
    </row>
    <row r="458" spans="1:21">
      <c r="A458" s="22">
        <v>43301</v>
      </c>
      <c r="B458" s="5">
        <f>('Historical Pricing'!B454-'Historical Pricing'!B455)/'Historical Pricing'!B455</f>
        <v>-2.6196478778258477E-2</v>
      </c>
      <c r="C458" s="5">
        <f>('Historical Pricing'!C454-'Historical Pricing'!C455)/'Historical Pricing'!C455</f>
        <v>-5.1915913520900595E-2</v>
      </c>
      <c r="D458" s="5">
        <f>('Historical Pricing'!D454-'Historical Pricing'!D455)/'Historical Pricing'!D455</f>
        <v>-4.910888282606389E-2</v>
      </c>
      <c r="E458" s="5">
        <f>('Historical Pricing'!E454-'Historical Pricing'!E455)/'Historical Pricing'!E455</f>
        <v>-3.1611499255526178E-2</v>
      </c>
      <c r="F458" s="5">
        <f>('Historical Pricing'!F454-'Historical Pricing'!F455)/'Historical Pricing'!F455</f>
        <v>-5.7390030959259555E-2</v>
      </c>
      <c r="G458" s="5"/>
      <c r="H458" s="5">
        <f t="shared" si="62"/>
        <v>-4.3244561068001744E-2</v>
      </c>
      <c r="I458" s="5">
        <v>8.6552192303947697E-3</v>
      </c>
      <c r="J458">
        <f t="shared" si="63"/>
        <v>0</v>
      </c>
      <c r="L458" s="45">
        <f t="shared" si="56"/>
        <v>947538.74272741121</v>
      </c>
      <c r="M458" s="45">
        <f t="shared" si="57"/>
        <v>120048.05194805175</v>
      </c>
      <c r="Q458" s="45">
        <f t="shared" si="58"/>
        <v>3589.7071565642477</v>
      </c>
      <c r="R458" s="45">
        <f t="shared" si="59"/>
        <v>5498.0761434415808</v>
      </c>
      <c r="S458" s="37"/>
      <c r="T458" s="56">
        <f t="shared" si="60"/>
        <v>0.95675543893199821</v>
      </c>
      <c r="U458" s="56">
        <f t="shared" si="61"/>
        <v>1.0086552192303948</v>
      </c>
    </row>
    <row r="459" spans="1:21">
      <c r="A459" s="22">
        <v>43300</v>
      </c>
      <c r="B459" s="5">
        <f>('Historical Pricing'!B455-'Historical Pricing'!B456)/'Historical Pricing'!B456</f>
        <v>-4.9690910704250323E-2</v>
      </c>
      <c r="C459" s="5">
        <f>('Historical Pricing'!C455-'Historical Pricing'!C456)/'Historical Pricing'!C456</f>
        <v>-3.3941817466798557E-2</v>
      </c>
      <c r="D459" s="5">
        <f>('Historical Pricing'!D455-'Historical Pricing'!D456)/'Historical Pricing'!D456</f>
        <v>-1.8262139974954777E-2</v>
      </c>
      <c r="E459" s="5">
        <f>('Historical Pricing'!E455-'Historical Pricing'!E456)/'Historical Pricing'!E456</f>
        <v>-2.8161175422974187E-2</v>
      </c>
      <c r="F459" s="5">
        <f>('Historical Pricing'!F455-'Historical Pricing'!F456)/'Historical Pricing'!F456</f>
        <v>-1.7030963966642033E-2</v>
      </c>
      <c r="G459" s="5"/>
      <c r="H459" s="5">
        <f t="shared" si="62"/>
        <v>-2.9417401507123977E-2</v>
      </c>
      <c r="I459" s="5">
        <v>-1.7238749252469418E-3</v>
      </c>
      <c r="J459">
        <f t="shared" si="63"/>
        <v>0</v>
      </c>
      <c r="L459" s="45">
        <f t="shared" si="56"/>
        <v>976257.70768892067</v>
      </c>
      <c r="M459" s="45">
        <f t="shared" si="57"/>
        <v>120255.35714285694</v>
      </c>
      <c r="Q459" s="45">
        <f t="shared" si="58"/>
        <v>3751.9589756096361</v>
      </c>
      <c r="R459" s="45">
        <f t="shared" si="59"/>
        <v>5450.8974311723878</v>
      </c>
      <c r="S459" s="37"/>
      <c r="T459" s="56">
        <f t="shared" si="60"/>
        <v>0.97058259849287598</v>
      </c>
      <c r="U459" s="56">
        <f t="shared" si="61"/>
        <v>0.99827612507475305</v>
      </c>
    </row>
    <row r="460" spans="1:21">
      <c r="A460" s="22">
        <v>43299</v>
      </c>
      <c r="B460" s="5">
        <f>('Historical Pricing'!B456-'Historical Pricing'!B457)/'Historical Pricing'!B457</f>
        <v>2.5696256295127808E-2</v>
      </c>
      <c r="C460" s="5">
        <f>('Historical Pricing'!C456-'Historical Pricing'!C457)/'Historical Pricing'!C457</f>
        <v>1.0279206853074827E-2</v>
      </c>
      <c r="D460" s="5">
        <f>('Historical Pricing'!D456-'Historical Pricing'!D457)/'Historical Pricing'!D457</f>
        <v>1.9613406632381529E-2</v>
      </c>
      <c r="E460" s="5">
        <f>('Historical Pricing'!E456-'Historical Pricing'!E457)/'Historical Pricing'!E457</f>
        <v>3.6754947781432144E-2</v>
      </c>
      <c r="F460" s="5">
        <f>('Historical Pricing'!F456-'Historical Pricing'!F457)/'Historical Pricing'!F457</f>
        <v>5.7596099218409615E-2</v>
      </c>
      <c r="G460" s="5"/>
      <c r="H460" s="5">
        <f t="shared" si="62"/>
        <v>2.9987983356085185E-2</v>
      </c>
      <c r="I460" s="5">
        <v>5.2876719532726234E-2</v>
      </c>
      <c r="J460">
        <f t="shared" si="63"/>
        <v>0</v>
      </c>
      <c r="L460" s="45">
        <f t="shared" si="56"/>
        <v>947834.07521698333</v>
      </c>
      <c r="M460" s="45">
        <f t="shared" si="57"/>
        <v>114215.99025974008</v>
      </c>
      <c r="Q460" s="45">
        <f t="shared" si="58"/>
        <v>3865.6771525016943</v>
      </c>
      <c r="R460" s="45">
        <f t="shared" si="59"/>
        <v>5460.3103232226586</v>
      </c>
      <c r="S460" s="37"/>
      <c r="T460" s="56">
        <f t="shared" si="60"/>
        <v>1.0299879833560852</v>
      </c>
      <c r="U460" s="56">
        <f t="shared" si="61"/>
        <v>1.0528767195327262</v>
      </c>
    </row>
    <row r="461" spans="1:21">
      <c r="A461" s="22">
        <v>43298</v>
      </c>
      <c r="B461" s="5">
        <f>('Historical Pricing'!B457-'Historical Pricing'!B458)/'Historical Pricing'!B458</f>
        <v>6.2056966103879209E-2</v>
      </c>
      <c r="C461" s="5">
        <f>('Historical Pricing'!C457-'Historical Pricing'!C458)/'Historical Pricing'!C458</f>
        <v>6.3310292206322588E-2</v>
      </c>
      <c r="D461" s="5">
        <f>('Historical Pricing'!D457-'Historical Pricing'!D458)/'Historical Pricing'!D458</f>
        <v>9.1475689067823066E-2</v>
      </c>
      <c r="E461" s="5">
        <f>('Historical Pricing'!E457-'Historical Pricing'!E458)/'Historical Pricing'!E458</f>
        <v>6.4492353049566978E-2</v>
      </c>
      <c r="F461" s="5">
        <f>('Historical Pricing'!F457-'Historical Pricing'!F458)/'Historical Pricing'!F458</f>
        <v>7.7071600009505387E-2</v>
      </c>
      <c r="G461" s="5"/>
      <c r="H461" s="5">
        <f t="shared" si="62"/>
        <v>7.168138008741945E-2</v>
      </c>
      <c r="I461" s="5">
        <v>7.4255120332000865E-2</v>
      </c>
      <c r="J461">
        <f t="shared" si="63"/>
        <v>0</v>
      </c>
      <c r="L461" s="45">
        <f t="shared" si="56"/>
        <v>884436.44988930051</v>
      </c>
      <c r="M461" s="45">
        <f t="shared" si="57"/>
        <v>106321.10389610374</v>
      </c>
      <c r="Q461" s="45">
        <f t="shared" si="58"/>
        <v>3753.1284004944168</v>
      </c>
      <c r="R461" s="45">
        <f t="shared" si="59"/>
        <v>5186.0870526665085</v>
      </c>
      <c r="S461" s="37"/>
      <c r="T461" s="56">
        <f t="shared" si="60"/>
        <v>1.0716813800874194</v>
      </c>
      <c r="U461" s="56">
        <f t="shared" si="61"/>
        <v>1.0742551203320008</v>
      </c>
    </row>
    <row r="462" spans="1:21">
      <c r="A462" s="22">
        <v>43297</v>
      </c>
      <c r="B462" s="5">
        <f>('Historical Pricing'!B458-'Historical Pricing'!B459)/'Historical Pricing'!B459</f>
        <v>4.6298377309300184E-2</v>
      </c>
      <c r="C462" s="5">
        <f>('Historical Pricing'!C458-'Historical Pricing'!C459)/'Historical Pricing'!C459</f>
        <v>4.7084060705431391E-2</v>
      </c>
      <c r="D462" s="5">
        <f>('Historical Pricing'!D458-'Historical Pricing'!D459)/'Historical Pricing'!D459</f>
        <v>4.3548517411327349E-2</v>
      </c>
      <c r="E462" s="5">
        <f>('Historical Pricing'!E458-'Historical Pricing'!E459)/'Historical Pricing'!E459</f>
        <v>4.5866255540566489E-2</v>
      </c>
      <c r="F462" s="5">
        <f>('Historical Pricing'!F458-'Historical Pricing'!F459)/'Historical Pricing'!F459</f>
        <v>4.2809173925433971E-2</v>
      </c>
      <c r="G462" s="5"/>
      <c r="H462" s="5">
        <f t="shared" si="62"/>
        <v>4.5121276978411881E-2</v>
      </c>
      <c r="I462" s="5">
        <v>3.4659639793775107E-2</v>
      </c>
      <c r="J462">
        <f t="shared" si="63"/>
        <v>1</v>
      </c>
      <c r="L462" s="45">
        <f t="shared" si="56"/>
        <v>846252.45832361851</v>
      </c>
      <c r="M462" s="45">
        <f t="shared" si="57"/>
        <v>102759.49675324661</v>
      </c>
      <c r="Q462" s="45">
        <f t="shared" si="58"/>
        <v>3502.0935048701376</v>
      </c>
      <c r="R462" s="45">
        <f t="shared" si="59"/>
        <v>4827.6121328271984</v>
      </c>
      <c r="S462" s="37"/>
      <c r="T462" s="56">
        <f t="shared" si="60"/>
        <v>1.045121276978412</v>
      </c>
      <c r="U462" s="56">
        <f t="shared" si="61"/>
        <v>1.0346596397937751</v>
      </c>
    </row>
    <row r="463" spans="1:21">
      <c r="A463" s="22">
        <v>43296</v>
      </c>
      <c r="B463" s="5">
        <f>('Historical Pricing'!B459-'Historical Pricing'!B460)/'Historical Pricing'!B460</f>
        <v>1.8239238391651532E-2</v>
      </c>
      <c r="C463" s="5">
        <f>('Historical Pricing'!C459-'Historical Pricing'!C460)/'Historical Pricing'!C460</f>
        <v>1.2152486291333251E-2</v>
      </c>
      <c r="D463" s="5">
        <f>('Historical Pricing'!D459-'Historical Pricing'!D460)/'Historical Pricing'!D460</f>
        <v>1.0903744844203112E-2</v>
      </c>
      <c r="E463" s="5">
        <f>('Historical Pricing'!E459-'Historical Pricing'!E460)/'Historical Pricing'!E460</f>
        <v>1.2685402029664249E-2</v>
      </c>
      <c r="F463" s="5">
        <f>('Historical Pricing'!F459-'Historical Pricing'!F460)/'Historical Pricing'!F460</f>
        <v>1.5316488341227587E-2</v>
      </c>
      <c r="G463" s="5"/>
      <c r="H463" s="5">
        <f t="shared" si="62"/>
        <v>1.3859471979615947E-2</v>
      </c>
      <c r="I463" s="5">
        <v>1.1954844005911982E-2</v>
      </c>
      <c r="J463">
        <f t="shared" si="63"/>
        <v>1</v>
      </c>
      <c r="L463" s="45">
        <f t="shared" si="56"/>
        <v>834684.17636939802</v>
      </c>
      <c r="M463" s="45">
        <f t="shared" si="57"/>
        <v>101545.53571428555</v>
      </c>
      <c r="Q463" s="45">
        <f t="shared" si="58"/>
        <v>3350.8967638618624</v>
      </c>
      <c r="R463" s="45">
        <f t="shared" si="59"/>
        <v>4665.8939299008725</v>
      </c>
      <c r="S463" s="37"/>
      <c r="T463" s="56">
        <f t="shared" si="60"/>
        <v>1.0138594719796159</v>
      </c>
      <c r="U463" s="56">
        <f t="shared" si="61"/>
        <v>1.0119548440059121</v>
      </c>
    </row>
    <row r="464" spans="1:21">
      <c r="A464" s="22">
        <v>43295</v>
      </c>
      <c r="B464" s="5">
        <f>('Historical Pricing'!B460-'Historical Pricing'!B461)/'Historical Pricing'!B461</f>
        <v>9.6208910777692341E-4</v>
      </c>
      <c r="C464" s="5">
        <f>('Historical Pricing'!C460-'Historical Pricing'!C461)/'Historical Pricing'!C461</f>
        <v>-4.2897125369465803E-3</v>
      </c>
      <c r="D464" s="5">
        <f>('Historical Pricing'!D460-'Historical Pricing'!D461)/'Historical Pricing'!D461</f>
        <v>-1.7936488524723725E-3</v>
      </c>
      <c r="E464" s="5">
        <f>('Historical Pricing'!E460-'Historical Pricing'!E461)/'Historical Pricing'!E461</f>
        <v>-5.3060696259867547E-3</v>
      </c>
      <c r="F464" s="5">
        <f>('Historical Pricing'!F460-'Historical Pricing'!F461)/'Historical Pricing'!F461</f>
        <v>-2.2468102198486537E-3</v>
      </c>
      <c r="G464" s="5"/>
      <c r="H464" s="5">
        <f t="shared" si="62"/>
        <v>-2.5348304254954879E-3</v>
      </c>
      <c r="I464" s="5">
        <v>6.0946396764234069E-4</v>
      </c>
      <c r="J464">
        <f t="shared" si="63"/>
        <v>0</v>
      </c>
      <c r="L464" s="45">
        <f t="shared" si="56"/>
        <v>836805.3359952959</v>
      </c>
      <c r="M464" s="45">
        <f t="shared" si="57"/>
        <v>101483.68506493491</v>
      </c>
      <c r="Q464" s="45">
        <f t="shared" si="58"/>
        <v>3305.0899621414533</v>
      </c>
      <c r="R464" s="45">
        <f t="shared" si="59"/>
        <v>4610.7728596174529</v>
      </c>
      <c r="S464" s="37"/>
      <c r="T464" s="56">
        <f t="shared" si="60"/>
        <v>0.99746516957450448</v>
      </c>
      <c r="U464" s="56">
        <f t="shared" si="61"/>
        <v>1.0006094639676424</v>
      </c>
    </row>
    <row r="465" spans="1:21">
      <c r="A465" s="22">
        <v>43294</v>
      </c>
      <c r="B465" s="5">
        <f>('Historical Pricing'!B461-'Historical Pricing'!B462)/'Historical Pricing'!B462</f>
        <v>-2.2284434490481498E-2</v>
      </c>
      <c r="C465" s="5">
        <f>('Historical Pricing'!C461-'Historical Pricing'!C462)/'Historical Pricing'!C462</f>
        <v>1.4897409468056411E-3</v>
      </c>
      <c r="D465" s="5">
        <f>('Historical Pricing'!D461-'Historical Pricing'!D462)/'Historical Pricing'!D462</f>
        <v>4.3398157625383921E-3</v>
      </c>
      <c r="E465" s="5">
        <f>('Historical Pricing'!E461-'Historical Pricing'!E462)/'Historical Pricing'!E462</f>
        <v>4.1585445094217983E-3</v>
      </c>
      <c r="F465" s="5">
        <f>('Historical Pricing'!F461-'Historical Pricing'!F462)/'Historical Pricing'!F462</f>
        <v>-9.1383121950916919E-3</v>
      </c>
      <c r="G465" s="5"/>
      <c r="H465" s="5">
        <f t="shared" si="62"/>
        <v>-4.2869290933614714E-3</v>
      </c>
      <c r="I465" s="5">
        <v>-2.4518251855823073E-3</v>
      </c>
      <c r="J465">
        <f t="shared" si="63"/>
        <v>0</v>
      </c>
      <c r="L465" s="45">
        <f t="shared" si="56"/>
        <v>840408.10595501121</v>
      </c>
      <c r="M465" s="45">
        <f t="shared" si="57"/>
        <v>101733.11688311672</v>
      </c>
      <c r="Q465" s="45">
        <f t="shared" si="58"/>
        <v>3313.4890951142966</v>
      </c>
      <c r="R465" s="45">
        <f t="shared" si="59"/>
        <v>4607.9644713080143</v>
      </c>
      <c r="S465" s="37"/>
      <c r="T465" s="56">
        <f t="shared" si="60"/>
        <v>0.99571307090663852</v>
      </c>
      <c r="U465" s="56">
        <f t="shared" si="61"/>
        <v>0.99754817481441771</v>
      </c>
    </row>
    <row r="466" spans="1:21">
      <c r="A466" s="22">
        <v>43293</v>
      </c>
      <c r="B466" s="5">
        <f>('Historical Pricing'!B462-'Historical Pricing'!B463)/'Historical Pricing'!B463</f>
        <v>1.26553569808583E-2</v>
      </c>
      <c r="C466" s="5">
        <f>('Historical Pricing'!C462-'Historical Pricing'!C463)/'Historical Pricing'!C463</f>
        <v>-2.0213833207420078E-2</v>
      </c>
      <c r="D466" s="5">
        <f>('Historical Pricing'!D462-'Historical Pricing'!D463)/'Historical Pricing'!D463</f>
        <v>-2.8402084410676584E-2</v>
      </c>
      <c r="E466" s="5">
        <f>('Historical Pricing'!E462-'Historical Pricing'!E463)/'Historical Pricing'!E463</f>
        <v>-1.8932874354561095E-2</v>
      </c>
      <c r="F466" s="5">
        <f>('Historical Pricing'!F462-'Historical Pricing'!F463)/'Historical Pricing'!F463</f>
        <v>-2.3702192634956262E-2</v>
      </c>
      <c r="G466" s="5"/>
      <c r="H466" s="5">
        <f t="shared" si="62"/>
        <v>-1.5719125525351145E-2</v>
      </c>
      <c r="I466" s="5">
        <v>-1.8935566160982437E-2</v>
      </c>
      <c r="J466">
        <f t="shared" si="63"/>
        <v>1</v>
      </c>
      <c r="L466" s="45">
        <f t="shared" si="56"/>
        <v>853829.55998568144</v>
      </c>
      <c r="M466" s="45">
        <f t="shared" si="57"/>
        <v>103696.6720779219</v>
      </c>
      <c r="Q466" s="45">
        <f t="shared" si="58"/>
        <v>3327.7549446018879</v>
      </c>
      <c r="R466" s="45">
        <f t="shared" si="59"/>
        <v>4619.2901632698322</v>
      </c>
      <c r="S466" s="37"/>
      <c r="T466" s="56">
        <f t="shared" si="60"/>
        <v>0.98428087447464885</v>
      </c>
      <c r="U466" s="56">
        <f t="shared" si="61"/>
        <v>0.98106443383901754</v>
      </c>
    </row>
    <row r="467" spans="1:21">
      <c r="A467" s="22">
        <v>43292</v>
      </c>
      <c r="B467" s="5">
        <f>('Historical Pricing'!B463-'Historical Pricing'!B464)/'Historical Pricing'!B464</f>
        <v>-7.6104266197301249E-2</v>
      </c>
      <c r="C467" s="5">
        <f>('Historical Pricing'!C463-'Historical Pricing'!C464)/'Historical Pricing'!C464</f>
        <v>-2.3406789690899162E-2</v>
      </c>
      <c r="D467" s="5">
        <f>('Historical Pricing'!D463-'Historical Pricing'!D464)/'Historical Pricing'!D464</f>
        <v>-2.6676475143255544E-2</v>
      </c>
      <c r="E467" s="5">
        <f>('Historical Pricing'!E463-'Historical Pricing'!E464)/'Historical Pricing'!E464</f>
        <v>3.9037501599898483E-3</v>
      </c>
      <c r="F467" s="5">
        <f>('Historical Pricing'!F463-'Historical Pricing'!F464)/'Historical Pricing'!F464</f>
        <v>-3.4443037529457474E-2</v>
      </c>
      <c r="G467" s="5"/>
      <c r="H467" s="5">
        <f t="shared" si="62"/>
        <v>-3.1345363680184715E-2</v>
      </c>
      <c r="I467" s="5">
        <v>-2.391648826523509E-2</v>
      </c>
      <c r="J467">
        <f t="shared" si="63"/>
        <v>0</v>
      </c>
      <c r="L467" s="45">
        <f t="shared" si="56"/>
        <v>881459.21979955025</v>
      </c>
      <c r="M467" s="45">
        <f t="shared" si="57"/>
        <v>106237.49999999981</v>
      </c>
      <c r="Q467" s="45">
        <f t="shared" si="58"/>
        <v>3380.8997318758707</v>
      </c>
      <c r="R467" s="45">
        <f t="shared" si="59"/>
        <v>4708.4472782221046</v>
      </c>
      <c r="S467" s="37"/>
      <c r="T467" s="56">
        <f t="shared" si="60"/>
        <v>0.9686546363198153</v>
      </c>
      <c r="U467" s="56">
        <f t="shared" si="61"/>
        <v>0.97608351173476493</v>
      </c>
    </row>
    <row r="468" spans="1:21">
      <c r="A468" s="22">
        <v>43291</v>
      </c>
      <c r="B468" s="5">
        <f>('Historical Pricing'!B464-'Historical Pricing'!B465)/'Historical Pricing'!B465</f>
        <v>-2.5772406683474018E-2</v>
      </c>
      <c r="C468" s="5">
        <f>('Historical Pricing'!C464-'Historical Pricing'!C465)/'Historical Pricing'!C465</f>
        <v>-3.7580223761231879E-2</v>
      </c>
      <c r="D468" s="5">
        <f>('Historical Pricing'!D464-'Historical Pricing'!D465)/'Historical Pricing'!D465</f>
        <v>-6.6367842683632008E-2</v>
      </c>
      <c r="E468" s="5">
        <f>('Historical Pricing'!E464-'Historical Pricing'!E465)/'Historical Pricing'!E465</f>
        <v>-4.7253216267300779E-2</v>
      </c>
      <c r="F468" s="5">
        <f>('Historical Pricing'!F464-'Historical Pricing'!F465)/'Historical Pricing'!F465</f>
        <v>-6.3935798065710855E-2</v>
      </c>
      <c r="G468" s="5"/>
      <c r="H468" s="5">
        <f t="shared" si="62"/>
        <v>-4.8181897492269907E-2</v>
      </c>
      <c r="I468" s="5">
        <v>-3.4989257554733484E-2</v>
      </c>
      <c r="J468">
        <f t="shared" si="63"/>
        <v>0</v>
      </c>
      <c r="L468" s="45">
        <f t="shared" si="56"/>
        <v>926079.48669729312</v>
      </c>
      <c r="M468" s="45">
        <f t="shared" si="57"/>
        <v>110089.44805194787</v>
      </c>
      <c r="Q468" s="45">
        <f t="shared" si="58"/>
        <v>3490.3045988824624</v>
      </c>
      <c r="R468" s="45">
        <f t="shared" si="59"/>
        <v>4823.816017395804</v>
      </c>
      <c r="S468" s="37"/>
      <c r="T468" s="56">
        <f t="shared" si="60"/>
        <v>0.95181810250773013</v>
      </c>
      <c r="U468" s="56">
        <f t="shared" si="61"/>
        <v>0.96501074244526652</v>
      </c>
    </row>
    <row r="469" spans="1:21">
      <c r="A469" s="22">
        <v>43290</v>
      </c>
      <c r="B469" s="5">
        <f>('Historical Pricing'!B465-'Historical Pricing'!B466)/'Historical Pricing'!B466</f>
        <v>-1.5613853527183542E-2</v>
      </c>
      <c r="C469" s="5">
        <f>('Historical Pricing'!C465-'Historical Pricing'!C466)/'Historical Pricing'!C466</f>
        <v>-1.7957256497068017E-2</v>
      </c>
      <c r="D469" s="5">
        <f>('Historical Pricing'!D465-'Historical Pricing'!D466)/'Historical Pricing'!D466</f>
        <v>7.7959927140254515E-3</v>
      </c>
      <c r="E469" s="5">
        <f>('Historical Pricing'!E465-'Historical Pricing'!E466)/'Historical Pricing'!E466</f>
        <v>-2.8722018239962233E-2</v>
      </c>
      <c r="F469" s="5">
        <f>('Historical Pricing'!F465-'Historical Pricing'!F466)/'Historical Pricing'!F466</f>
        <v>-2.7493536190661645E-2</v>
      </c>
      <c r="G469" s="5"/>
      <c r="H469" s="5">
        <f t="shared" si="62"/>
        <v>-1.6398134348169998E-2</v>
      </c>
      <c r="I469" s="5">
        <v>-5.1980762643676149E-3</v>
      </c>
      <c r="J469">
        <f t="shared" si="63"/>
        <v>0</v>
      </c>
      <c r="L469" s="45">
        <f t="shared" si="56"/>
        <v>941518.63577808789</v>
      </c>
      <c r="M469" s="45">
        <f t="shared" si="57"/>
        <v>110664.69155844137</v>
      </c>
      <c r="Q469" s="45">
        <f t="shared" si="58"/>
        <v>3666.986990147223</v>
      </c>
      <c r="R469" s="45">
        <f t="shared" si="59"/>
        <v>4998.7174289610575</v>
      </c>
      <c r="S469" s="37"/>
      <c r="T469" s="56">
        <f t="shared" si="60"/>
        <v>0.98360186565183005</v>
      </c>
      <c r="U469" s="56">
        <f t="shared" si="61"/>
        <v>0.99480192373563237</v>
      </c>
    </row>
    <row r="470" spans="1:21">
      <c r="A470" s="22">
        <v>43289</v>
      </c>
      <c r="B470" s="5">
        <f>('Historical Pricing'!B466-'Historical Pricing'!B467)/'Historical Pricing'!B467</f>
        <v>3.0598931367269967E-2</v>
      </c>
      <c r="C470" s="5">
        <f>('Historical Pricing'!C466-'Historical Pricing'!C467)/'Historical Pricing'!C467</f>
        <v>1.1110266373531049E-2</v>
      </c>
      <c r="D470" s="5">
        <f>('Historical Pricing'!D466-'Historical Pricing'!D467)/'Historical Pricing'!D467</f>
        <v>3.0560144165790608E-2</v>
      </c>
      <c r="E470" s="5">
        <f>('Historical Pricing'!E466-'Historical Pricing'!E467)/'Historical Pricing'!E467</f>
        <v>1.1743559017375721E-2</v>
      </c>
      <c r="F470" s="5">
        <f>('Historical Pricing'!F466-'Historical Pricing'!F467)/'Historical Pricing'!F467</f>
        <v>8.0340620562033664E-3</v>
      </c>
      <c r="G470" s="5"/>
      <c r="H470" s="5">
        <f t="shared" si="62"/>
        <v>1.8409392596034142E-2</v>
      </c>
      <c r="I470" s="5">
        <v>1.4182603436822837E-2</v>
      </c>
      <c r="J470">
        <f t="shared" si="63"/>
        <v>1</v>
      </c>
      <c r="L470" s="45">
        <f t="shared" si="56"/>
        <v>924499.16764618247</v>
      </c>
      <c r="M470" s="45">
        <f t="shared" si="57"/>
        <v>109117.12662337643</v>
      </c>
      <c r="Q470" s="45">
        <f t="shared" si="58"/>
        <v>3728.1212228253771</v>
      </c>
      <c r="R470" s="45">
        <f t="shared" si="59"/>
        <v>5024.8369144584221</v>
      </c>
      <c r="S470" s="37"/>
      <c r="T470" s="56">
        <f t="shared" si="60"/>
        <v>1.0184093925960342</v>
      </c>
      <c r="U470" s="56">
        <f t="shared" si="61"/>
        <v>1.0141826034368229</v>
      </c>
    </row>
    <row r="471" spans="1:21">
      <c r="A471" s="22">
        <v>43288</v>
      </c>
      <c r="B471" s="5">
        <f>('Historical Pricing'!B467-'Historical Pricing'!B468)/'Historical Pricing'!B468</f>
        <v>1.2274504460121001E-2</v>
      </c>
      <c r="C471" s="5">
        <f>('Historical Pricing'!C467-'Historical Pricing'!C468)/'Historical Pricing'!C468</f>
        <v>1.7275373005455265E-2</v>
      </c>
      <c r="D471" s="5">
        <f>('Historical Pricing'!D467-'Historical Pricing'!D468)/'Historical Pricing'!D468</f>
        <v>-1.4685754448267032E-2</v>
      </c>
      <c r="E471" s="5">
        <f>('Historical Pricing'!E467-'Historical Pricing'!E468)/'Historical Pricing'!E468</f>
        <v>5.9064609450338616E-3</v>
      </c>
      <c r="F471" s="5">
        <f>('Historical Pricing'!F467-'Historical Pricing'!F468)/'Historical Pricing'!F468</f>
        <v>2.5558452180139132E-4</v>
      </c>
      <c r="G471" s="5"/>
      <c r="H471" s="5">
        <f t="shared" si="62"/>
        <v>4.2052336968288976E-3</v>
      </c>
      <c r="I471" s="5">
        <v>1.5772424929105678E-2</v>
      </c>
      <c r="J471">
        <f t="shared" si="63"/>
        <v>0</v>
      </c>
      <c r="L471" s="45">
        <f t="shared" si="56"/>
        <v>920627.71296538599</v>
      </c>
      <c r="M471" s="45">
        <f t="shared" si="57"/>
        <v>107422.80844155827</v>
      </c>
      <c r="Q471" s="45">
        <f t="shared" si="58"/>
        <v>3660.7294177855119</v>
      </c>
      <c r="R471" s="45">
        <f t="shared" si="59"/>
        <v>4954.5682379390546</v>
      </c>
      <c r="S471" s="37"/>
      <c r="T471" s="56">
        <f t="shared" si="60"/>
        <v>1.0042052336968288</v>
      </c>
      <c r="U471" s="56">
        <f t="shared" si="61"/>
        <v>1.0157724249291056</v>
      </c>
    </row>
    <row r="472" spans="1:21">
      <c r="A472" s="22">
        <v>43287</v>
      </c>
      <c r="B472" s="5">
        <f>('Historical Pricing'!B468-'Historical Pricing'!B469)/'Historical Pricing'!B469</f>
        <v>3.6716744518789811E-3</v>
      </c>
      <c r="C472" s="5">
        <f>('Historical Pricing'!C468-'Historical Pricing'!C469)/'Historical Pricing'!C469</f>
        <v>-2.7289646814404524E-2</v>
      </c>
      <c r="D472" s="5">
        <f>('Historical Pricing'!D468-'Historical Pricing'!D469)/'Historical Pricing'!D469</f>
        <v>-2.0862762142779493E-2</v>
      </c>
      <c r="E472" s="5">
        <f>('Historical Pricing'!E468-'Historical Pricing'!E469)/'Historical Pricing'!E469</f>
        <v>-1.9443295313515869E-2</v>
      </c>
      <c r="F472" s="5">
        <f>('Historical Pricing'!F468-'Historical Pricing'!F469)/'Historical Pricing'!F469</f>
        <v>-2.7177483308513127E-2</v>
      </c>
      <c r="G472" s="5"/>
      <c r="H472" s="5">
        <f t="shared" si="62"/>
        <v>-1.8220302625466808E-2</v>
      </c>
      <c r="I472" s="5">
        <v>-4.6404270697093615E-3</v>
      </c>
      <c r="J472">
        <f t="shared" si="63"/>
        <v>0</v>
      </c>
      <c r="L472" s="45">
        <f t="shared" si="56"/>
        <v>937713.12996930035</v>
      </c>
      <c r="M472" s="45">
        <f t="shared" si="57"/>
        <v>107923.62012986995</v>
      </c>
      <c r="Q472" s="45">
        <f t="shared" si="58"/>
        <v>3645.3996602956286</v>
      </c>
      <c r="R472" s="45">
        <f t="shared" si="59"/>
        <v>4877.636088895455</v>
      </c>
      <c r="S472" s="37"/>
      <c r="T472" s="56">
        <f t="shared" si="60"/>
        <v>0.98177969737453319</v>
      </c>
      <c r="U472" s="56">
        <f t="shared" si="61"/>
        <v>0.99535957293029065</v>
      </c>
    </row>
    <row r="473" spans="1:21">
      <c r="A473" s="22">
        <v>43286</v>
      </c>
      <c r="B473" s="5">
        <f>('Historical Pricing'!B469-'Historical Pricing'!B470)/'Historical Pricing'!B470</f>
        <v>5.2136761175563028E-3</v>
      </c>
      <c r="C473" s="5">
        <f>('Historical Pricing'!C469-'Historical Pricing'!C470)/'Historical Pricing'!C470</f>
        <v>-9.1997165547930138E-3</v>
      </c>
      <c r="D473" s="5">
        <f>('Historical Pricing'!D469-'Historical Pricing'!D470)/'Historical Pricing'!D470</f>
        <v>-2.685841175848579E-2</v>
      </c>
      <c r="E473" s="5">
        <f>('Historical Pricing'!E469-'Historical Pricing'!E470)/'Historical Pricing'!E470</f>
        <v>-2.2698394362943158E-2</v>
      </c>
      <c r="F473" s="5">
        <f>('Historical Pricing'!F469-'Historical Pricing'!F470)/'Historical Pricing'!F470</f>
        <v>8.70949517136505E-3</v>
      </c>
      <c r="G473" s="5"/>
      <c r="H473" s="5">
        <f t="shared" si="62"/>
        <v>-8.9666702774601221E-3</v>
      </c>
      <c r="I473" s="5">
        <v>5.5822022964093958E-3</v>
      </c>
      <c r="J473">
        <f t="shared" si="63"/>
        <v>0</v>
      </c>
      <c r="L473" s="45">
        <f t="shared" si="56"/>
        <v>946197.36980171234</v>
      </c>
      <c r="M473" s="45">
        <f t="shared" si="57"/>
        <v>107324.51298701283</v>
      </c>
      <c r="Q473" s="45">
        <f t="shared" si="58"/>
        <v>3713.0526023751813</v>
      </c>
      <c r="R473" s="45">
        <f t="shared" si="59"/>
        <v>4900.3759259941908</v>
      </c>
      <c r="S473" s="37"/>
      <c r="T473" s="56">
        <f t="shared" si="60"/>
        <v>0.99103332972253988</v>
      </c>
      <c r="U473" s="56">
        <f t="shared" si="61"/>
        <v>1.0055822022964094</v>
      </c>
    </row>
    <row r="474" spans="1:21">
      <c r="A474" s="22">
        <v>43285</v>
      </c>
      <c r="B474" s="5">
        <f>('Historical Pricing'!B470-'Historical Pricing'!B471)/'Historical Pricing'!B471</f>
        <v>-1.4230015428881292E-2</v>
      </c>
      <c r="C474" s="5">
        <f>('Historical Pricing'!C470-'Historical Pricing'!C471)/'Historical Pricing'!C471</f>
        <v>-1.7220600498324683E-2</v>
      </c>
      <c r="D474" s="5">
        <f>('Historical Pricing'!D470-'Historical Pricing'!D471)/'Historical Pricing'!D471</f>
        <v>9.8957035560460951E-3</v>
      </c>
      <c r="E474" s="5">
        <f>('Historical Pricing'!E470-'Historical Pricing'!E471)/'Historical Pricing'!E471</f>
        <v>-4.9997126601919696E-3</v>
      </c>
      <c r="F474" s="5">
        <f>('Historical Pricing'!F470-'Historical Pricing'!F471)/'Historical Pricing'!F471</f>
        <v>-4.5588661417322762E-2</v>
      </c>
      <c r="G474" s="5"/>
      <c r="H474" s="5">
        <f t="shared" si="62"/>
        <v>-1.4428657289734923E-2</v>
      </c>
      <c r="I474" s="5">
        <v>7.8709547591608309E-3</v>
      </c>
      <c r="J474">
        <f t="shared" si="63"/>
        <v>0</v>
      </c>
      <c r="L474" s="45">
        <f t="shared" si="56"/>
        <v>960049.59640945273</v>
      </c>
      <c r="M474" s="45">
        <f t="shared" si="57"/>
        <v>106486.36363636346</v>
      </c>
      <c r="Q474" s="45">
        <f t="shared" si="58"/>
        <v>3746.6475556525697</v>
      </c>
      <c r="R474" s="45">
        <f t="shared" si="59"/>
        <v>4873.1728891018465</v>
      </c>
      <c r="S474" s="37"/>
      <c r="T474" s="56">
        <f t="shared" si="60"/>
        <v>0.98557134271026503</v>
      </c>
      <c r="U474" s="56">
        <f t="shared" si="61"/>
        <v>1.0078709547591609</v>
      </c>
    </row>
    <row r="475" spans="1:21">
      <c r="A475" s="22">
        <v>43284</v>
      </c>
      <c r="B475" s="5">
        <f>('Historical Pricing'!B471-'Historical Pricing'!B472)/'Historical Pricing'!B472</f>
        <v>2.8179430837665428E-2</v>
      </c>
      <c r="C475" s="5">
        <f>('Historical Pricing'!C471-'Historical Pricing'!C472)/'Historical Pricing'!C472</f>
        <v>5.7040846957294722E-2</v>
      </c>
      <c r="D475" s="5">
        <f>('Historical Pricing'!D471-'Historical Pricing'!D472)/'Historical Pricing'!D472</f>
        <v>3.5877581120943802E-2</v>
      </c>
      <c r="E475" s="5">
        <f>('Historical Pricing'!E471-'Historical Pricing'!E472)/'Historical Pricing'!E472</f>
        <v>5.4861784675072821E-2</v>
      </c>
      <c r="F475" s="5">
        <f>('Historical Pricing'!F471-'Historical Pricing'!F472)/'Historical Pricing'!F472</f>
        <v>7.0297836076891412E-2</v>
      </c>
      <c r="G475" s="5"/>
      <c r="H475" s="5">
        <f t="shared" si="62"/>
        <v>4.9251495933573641E-2</v>
      </c>
      <c r="I475" s="5">
        <v>9.974163866982369E-3</v>
      </c>
      <c r="J475">
        <f t="shared" si="63"/>
        <v>1</v>
      </c>
      <c r="L475" s="45">
        <f t="shared" si="56"/>
        <v>914985.20624480653</v>
      </c>
      <c r="M475" s="45">
        <f t="shared" si="57"/>
        <v>105434.74025974009</v>
      </c>
      <c r="Q475" s="45">
        <f t="shared" si="58"/>
        <v>3801.4980684701145</v>
      </c>
      <c r="R475" s="45">
        <f t="shared" si="59"/>
        <v>4835.1159105148845</v>
      </c>
      <c r="S475" s="37"/>
      <c r="T475" s="56">
        <f t="shared" si="60"/>
        <v>1.0492514959335737</v>
      </c>
      <c r="U475" s="56">
        <f t="shared" si="61"/>
        <v>1.0099741638669824</v>
      </c>
    </row>
    <row r="476" spans="1:21">
      <c r="A476" s="22">
        <v>43283</v>
      </c>
      <c r="B476" s="5">
        <f>('Historical Pricing'!B472-'Historical Pricing'!B473)/'Historical Pricing'!B473</f>
        <v>2.2545430631973576E-2</v>
      </c>
      <c r="C476" s="5">
        <f>('Historical Pricing'!C472-'Historical Pricing'!C473)/'Historical Pricing'!C473</f>
        <v>2.7987255423641576E-2</v>
      </c>
      <c r="D476" s="5">
        <f>('Historical Pricing'!D472-'Historical Pricing'!D473)/'Historical Pricing'!D473</f>
        <v>4.3397968605724951E-2</v>
      </c>
      <c r="E476" s="5">
        <f>('Historical Pricing'!E472-'Historical Pricing'!E473)/'Historical Pricing'!E473</f>
        <v>3.1193348752891047E-2</v>
      </c>
      <c r="F476" s="5">
        <f>('Historical Pricing'!F472-'Historical Pricing'!F473)/'Historical Pricing'!F473</f>
        <v>0.11546363841468019</v>
      </c>
      <c r="G476" s="5"/>
      <c r="H476" s="5">
        <f t="shared" si="62"/>
        <v>4.8117528365782272E-2</v>
      </c>
      <c r="I476" s="5">
        <v>2.1020048513850663E-2</v>
      </c>
      <c r="J476">
        <f t="shared" si="63"/>
        <v>1</v>
      </c>
      <c r="L476" s="45">
        <f t="shared" si="56"/>
        <v>872979.5862411015</v>
      </c>
      <c r="M476" s="45">
        <f t="shared" si="57"/>
        <v>103264.1233766232</v>
      </c>
      <c r="Q476" s="45">
        <f t="shared" si="58"/>
        <v>3623.0570870787501</v>
      </c>
      <c r="R476" s="45">
        <f t="shared" si="59"/>
        <v>4787.3659381565021</v>
      </c>
      <c r="S476" s="37"/>
      <c r="T476" s="56">
        <f t="shared" si="60"/>
        <v>1.0481175283657822</v>
      </c>
      <c r="U476" s="56">
        <f t="shared" si="61"/>
        <v>1.0210200485138508</v>
      </c>
    </row>
    <row r="477" spans="1:21">
      <c r="A477" s="22">
        <v>43282</v>
      </c>
      <c r="B477" s="5">
        <f>('Historical Pricing'!B473-'Historical Pricing'!B474)/'Historical Pricing'!B474</f>
        <v>1.9407604384308559E-2</v>
      </c>
      <c r="C477" s="5">
        <f>('Historical Pricing'!C473-'Historical Pricing'!C474)/'Historical Pricing'!C474</f>
        <v>-1.8370708764914149E-2</v>
      </c>
      <c r="D477" s="5">
        <f>('Historical Pricing'!D473-'Historical Pricing'!D474)/'Historical Pricing'!D474</f>
        <v>-7.1431299896861913E-3</v>
      </c>
      <c r="E477" s="5">
        <f>('Historical Pricing'!E473-'Historical Pricing'!E474)/'Historical Pricing'!E474</f>
        <v>-1.3687650286700777E-2</v>
      </c>
      <c r="F477" s="5">
        <f>('Historical Pricing'!F473-'Historical Pricing'!F474)/'Historical Pricing'!F474</f>
        <v>4.4035250813431834E-2</v>
      </c>
      <c r="G477" s="5"/>
      <c r="H477" s="5">
        <f t="shared" si="62"/>
        <v>4.8482732312878554E-3</v>
      </c>
      <c r="I477" s="5">
        <v>3.3447084441072372E-3</v>
      </c>
      <c r="J477">
        <f t="shared" si="63"/>
        <v>1</v>
      </c>
      <c r="L477" s="45">
        <f t="shared" si="56"/>
        <v>868767.56371771777</v>
      </c>
      <c r="M477" s="45">
        <f t="shared" si="57"/>
        <v>102919.88636363619</v>
      </c>
      <c r="Q477" s="45">
        <f t="shared" si="58"/>
        <v>3456.7278850185785</v>
      </c>
      <c r="R477" s="45">
        <f t="shared" si="59"/>
        <v>4688.8069878008455</v>
      </c>
      <c r="S477" s="37"/>
      <c r="T477" s="56">
        <f t="shared" si="60"/>
        <v>1.0048482732312878</v>
      </c>
      <c r="U477" s="56">
        <f t="shared" si="61"/>
        <v>1.0033447084441072</v>
      </c>
    </row>
    <row r="478" spans="1:21">
      <c r="A478" s="22">
        <v>43281</v>
      </c>
      <c r="B478" s="5">
        <f>('Historical Pricing'!B474-'Historical Pricing'!B475)/'Historical Pricing'!B475</f>
        <v>3.5435803697447879E-2</v>
      </c>
      <c r="C478" s="5">
        <f>('Historical Pricing'!C474-'Historical Pricing'!C475)/'Historical Pricing'!C475</f>
        <v>5.4894641401378785E-2</v>
      </c>
      <c r="D478" s="5">
        <f>('Historical Pricing'!D474-'Historical Pricing'!D475)/'Historical Pricing'!D475</f>
        <v>7.5908268946243515E-2</v>
      </c>
      <c r="E478" s="5">
        <f>('Historical Pricing'!E474-'Historical Pricing'!E475)/'Historical Pricing'!E475</f>
        <v>5.7645908053472278E-2</v>
      </c>
      <c r="F478" s="5">
        <f>('Historical Pricing'!F474-'Historical Pricing'!F475)/'Historical Pricing'!F475</f>
        <v>7.1490106340018983E-2</v>
      </c>
      <c r="G478" s="5"/>
      <c r="H478" s="5">
        <f t="shared" si="62"/>
        <v>5.9074945687712294E-2</v>
      </c>
      <c r="I478" s="5">
        <v>4.813592330920418E-2</v>
      </c>
      <c r="J478">
        <f t="shared" si="63"/>
        <v>1</v>
      </c>
      <c r="L478" s="45">
        <f t="shared" si="56"/>
        <v>820307.9180138493</v>
      </c>
      <c r="M478" s="45">
        <f t="shared" si="57"/>
        <v>98193.262987012815</v>
      </c>
      <c r="Q478" s="45">
        <f t="shared" si="58"/>
        <v>3440.0495847027614</v>
      </c>
      <c r="R478" s="45">
        <f t="shared" si="59"/>
        <v>4673.1765746508072</v>
      </c>
      <c r="S478" s="37"/>
      <c r="T478" s="56">
        <f t="shared" si="60"/>
        <v>1.0590749456877122</v>
      </c>
      <c r="U478" s="56">
        <f t="shared" si="61"/>
        <v>1.0481359233092042</v>
      </c>
    </row>
    <row r="479" spans="1:21">
      <c r="A479" s="22">
        <v>43280</v>
      </c>
      <c r="B479" s="5">
        <f>('Historical Pricing'!B475-'Historical Pricing'!B476)/'Historical Pricing'!B476</f>
        <v>-2.4302694404623591E-2</v>
      </c>
      <c r="C479" s="5">
        <f>('Historical Pricing'!C475-'Historical Pricing'!C476)/'Historical Pricing'!C476</f>
        <v>-3.4652121735320077E-2</v>
      </c>
      <c r="D479" s="5">
        <f>('Historical Pricing'!D475-'Historical Pricing'!D476)/'Historical Pricing'!D476</f>
        <v>-2.2261512496986338E-2</v>
      </c>
      <c r="E479" s="5">
        <f>('Historical Pricing'!E475-'Historical Pricing'!E476)/'Historical Pricing'!E476</f>
        <v>-1.3699511191149956E-2</v>
      </c>
      <c r="F479" s="5">
        <f>('Historical Pricing'!F475-'Historical Pricing'!F476)/'Historical Pricing'!F476</f>
        <v>-3.7982788734568043E-3</v>
      </c>
      <c r="G479" s="5"/>
      <c r="H479" s="5">
        <f t="shared" si="62"/>
        <v>-1.9742823740307353E-2</v>
      </c>
      <c r="I479" s="5">
        <v>4.4796096802746663E-3</v>
      </c>
      <c r="J479">
        <f t="shared" si="63"/>
        <v>0</v>
      </c>
      <c r="L479" s="45">
        <f t="shared" si="56"/>
        <v>836829.2912109535</v>
      </c>
      <c r="M479" s="45">
        <f t="shared" si="57"/>
        <v>97755.35714285697</v>
      </c>
      <c r="Q479" s="45">
        <f t="shared" si="58"/>
        <v>3248.1644464443061</v>
      </c>
      <c r="R479" s="45">
        <f t="shared" si="59"/>
        <v>4458.5596874654602</v>
      </c>
      <c r="S479" s="37"/>
      <c r="T479" s="56">
        <f t="shared" si="60"/>
        <v>0.98025717625969266</v>
      </c>
      <c r="U479" s="56">
        <f t="shared" si="61"/>
        <v>1.0044796096802746</v>
      </c>
    </row>
    <row r="480" spans="1:21">
      <c r="A480" s="22">
        <v>43279</v>
      </c>
      <c r="B480" s="5">
        <f>('Historical Pricing'!B476-'Historical Pricing'!B477)/'Historical Pricing'!B477</f>
        <v>1.0758944870390726E-2</v>
      </c>
      <c r="C480" s="5">
        <f>('Historical Pricing'!C476-'Historical Pricing'!C477)/'Historical Pricing'!C477</f>
        <v>-7.8780774246851332E-3</v>
      </c>
      <c r="D480" s="5">
        <f>('Historical Pricing'!D476-'Historical Pricing'!D477)/'Historical Pricing'!D477</f>
        <v>-4.4007041126578892E-3</v>
      </c>
      <c r="E480" s="5">
        <f>('Historical Pricing'!E476-'Historical Pricing'!E477)/'Historical Pricing'!E477</f>
        <v>-1.0941475826971823E-2</v>
      </c>
      <c r="F480" s="5">
        <f>('Historical Pricing'!F476-'Historical Pricing'!F477)/'Historical Pricing'!F477</f>
        <v>-8.8254156019790444E-3</v>
      </c>
      <c r="G480" s="5"/>
      <c r="H480" s="5">
        <f t="shared" si="62"/>
        <v>-4.257345619180633E-3</v>
      </c>
      <c r="I480" s="5">
        <v>-1.5482083079576815E-2</v>
      </c>
      <c r="J480">
        <f t="shared" si="63"/>
        <v>1</v>
      </c>
      <c r="L480" s="45">
        <f t="shared" si="56"/>
        <v>840407.19510134612</v>
      </c>
      <c r="M480" s="45">
        <f t="shared" si="57"/>
        <v>99292.613636363472</v>
      </c>
      <c r="Q480" s="45">
        <f t="shared" si="58"/>
        <v>3313.5839503242696</v>
      </c>
      <c r="R480" s="45">
        <f t="shared" si="59"/>
        <v>4438.6761508126756</v>
      </c>
      <c r="S480" s="37"/>
      <c r="T480" s="56">
        <f t="shared" si="60"/>
        <v>0.99574265438081933</v>
      </c>
      <c r="U480" s="56">
        <f t="shared" si="61"/>
        <v>0.98451791692042323</v>
      </c>
    </row>
    <row r="481" spans="1:21">
      <c r="A481" s="22">
        <v>43278</v>
      </c>
      <c r="B481" s="5">
        <f>('Historical Pricing'!B477-'Historical Pricing'!B478)/'Historical Pricing'!B478</f>
        <v>-4.9309065665878511E-2</v>
      </c>
      <c r="C481" s="5">
        <f>('Historical Pricing'!C477-'Historical Pricing'!C478)/'Historical Pricing'!C478</f>
        <v>-1.5076586503180023E-2</v>
      </c>
      <c r="D481" s="5">
        <f>('Historical Pricing'!D477-'Historical Pricing'!D478)/'Historical Pricing'!D478</f>
        <v>-1.557819053325517E-3</v>
      </c>
      <c r="E481" s="5">
        <f>('Historical Pricing'!E477-'Historical Pricing'!E478)/'Historical Pricing'!E478</f>
        <v>-1.3492312519610956E-2</v>
      </c>
      <c r="F481" s="5">
        <f>('Historical Pricing'!F477-'Historical Pricing'!F478)/'Historical Pricing'!F478</f>
        <v>-3.6654929577464752E-2</v>
      </c>
      <c r="G481" s="5"/>
      <c r="H481" s="5">
        <f t="shared" si="62"/>
        <v>-2.3218142663891956E-2</v>
      </c>
      <c r="I481" s="5">
        <v>-1.2191704827989367E-2</v>
      </c>
      <c r="J481">
        <f t="shared" si="63"/>
        <v>0</v>
      </c>
      <c r="L481" s="45">
        <f t="shared" si="56"/>
        <v>860383.70675036428</v>
      </c>
      <c r="M481" s="45">
        <f t="shared" si="57"/>
        <v>100518.10064935048</v>
      </c>
      <c r="Q481" s="45">
        <f t="shared" si="58"/>
        <v>3327.7513379044194</v>
      </c>
      <c r="R481" s="45">
        <f t="shared" si="59"/>
        <v>4508.4767626138037</v>
      </c>
      <c r="S481" s="37"/>
      <c r="T481" s="56">
        <f t="shared" si="60"/>
        <v>0.97678185733610801</v>
      </c>
      <c r="U481" s="56">
        <f t="shared" si="61"/>
        <v>0.98780829517201063</v>
      </c>
    </row>
    <row r="482" spans="1:21">
      <c r="A482" s="22">
        <v>43277</v>
      </c>
      <c r="B482" s="5">
        <f>('Historical Pricing'!B478-'Historical Pricing'!B479)/'Historical Pricing'!B479</f>
        <v>-4.6854082998660429E-3</v>
      </c>
      <c r="C482" s="5">
        <f>('Historical Pricing'!C478-'Historical Pricing'!C479)/'Historical Pricing'!C479</f>
        <v>-2.8755418084765071E-2</v>
      </c>
      <c r="D482" s="5">
        <f>('Historical Pricing'!D478-'Historical Pricing'!D479)/'Historical Pricing'!D479</f>
        <v>-5.5890454708765365E-4</v>
      </c>
      <c r="E482" s="5">
        <f>('Historical Pricing'!E478-'Historical Pricing'!E479)/'Historical Pricing'!E479</f>
        <v>-3.4768913925737367E-2</v>
      </c>
      <c r="F482" s="5">
        <f>('Historical Pricing'!F478-'Historical Pricing'!F479)/'Historical Pricing'!F479</f>
        <v>-3.5691616776016163E-3</v>
      </c>
      <c r="G482" s="5"/>
      <c r="H482" s="5">
        <f t="shared" si="62"/>
        <v>-1.446756130701155E-2</v>
      </c>
      <c r="I482" s="5">
        <v>-5.0791151316978197E-3</v>
      </c>
      <c r="J482">
        <f t="shared" si="63"/>
        <v>0</v>
      </c>
      <c r="L482" s="45">
        <f t="shared" si="56"/>
        <v>873014.09164309571</v>
      </c>
      <c r="M482" s="45">
        <f t="shared" si="57"/>
        <v>101031.24999999983</v>
      </c>
      <c r="Q482" s="45">
        <f t="shared" si="58"/>
        <v>3406.8521163772489</v>
      </c>
      <c r="R482" s="45">
        <f t="shared" si="59"/>
        <v>4564.1211808499002</v>
      </c>
      <c r="S482" s="37"/>
      <c r="T482" s="56">
        <f t="shared" si="60"/>
        <v>0.98553243869298846</v>
      </c>
      <c r="U482" s="56">
        <f t="shared" si="61"/>
        <v>0.99492088486830221</v>
      </c>
    </row>
    <row r="483" spans="1:21">
      <c r="A483" s="22">
        <v>43276</v>
      </c>
      <c r="B483" s="5">
        <f>('Historical Pricing'!B479-'Historical Pricing'!B480)/'Historical Pricing'!B480</f>
        <v>-2.5101828170881902E-2</v>
      </c>
      <c r="C483" s="5">
        <f>('Historical Pricing'!C479-'Historical Pricing'!C480)/'Historical Pricing'!C480</f>
        <v>2.4261130589665041E-2</v>
      </c>
      <c r="D483" s="5">
        <f>('Historical Pricing'!D479-'Historical Pricing'!D480)/'Historical Pricing'!D480</f>
        <v>7.3175956471445022E-2</v>
      </c>
      <c r="E483" s="5">
        <f>('Historical Pricing'!E479-'Historical Pricing'!E480)/'Historical Pricing'!E480</f>
        <v>4.6993911719938913E-2</v>
      </c>
      <c r="F483" s="5">
        <f>('Historical Pricing'!F479-'Historical Pricing'!F480)/'Historical Pricing'!F480</f>
        <v>1.8001461157561471E-2</v>
      </c>
      <c r="G483" s="5"/>
      <c r="H483" s="5">
        <f t="shared" si="62"/>
        <v>2.746612635354571E-2</v>
      </c>
      <c r="I483" s="5">
        <v>3.2933920543991475E-2</v>
      </c>
      <c r="J483">
        <f t="shared" si="63"/>
        <v>0</v>
      </c>
      <c r="L483" s="45">
        <f t="shared" si="56"/>
        <v>849676.76232928794</v>
      </c>
      <c r="M483" s="45">
        <f t="shared" si="57"/>
        <v>97809.983766233578</v>
      </c>
      <c r="Q483" s="45">
        <f t="shared" si="58"/>
        <v>3456.8645156879979</v>
      </c>
      <c r="R483" s="45">
        <f t="shared" si="59"/>
        <v>4587.4212213909386</v>
      </c>
      <c r="S483" s="37"/>
      <c r="T483" s="56">
        <f t="shared" si="60"/>
        <v>1.0274661263535456</v>
      </c>
      <c r="U483" s="56">
        <f t="shared" si="61"/>
        <v>1.0329339205439916</v>
      </c>
    </row>
    <row r="484" spans="1:21">
      <c r="A484" s="22">
        <v>43275</v>
      </c>
      <c r="B484" s="5">
        <f>('Historical Pricing'!B480-'Historical Pricing'!B481)/'Historical Pricing'!B481</f>
        <v>5.0031732599957884E-3</v>
      </c>
      <c r="C484" s="5">
        <f>('Historical Pricing'!C480-'Historical Pricing'!C481)/'Historical Pricing'!C481</f>
        <v>-3.4589248834119124E-2</v>
      </c>
      <c r="D484" s="5">
        <f>('Historical Pricing'!D480-'Historical Pricing'!D481)/'Historical Pricing'!D481</f>
        <v>1.8146128680479934E-2</v>
      </c>
      <c r="E484" s="5">
        <f>('Historical Pricing'!E480-'Historical Pricing'!E481)/'Historical Pricing'!E481</f>
        <v>-6.1428571428571388E-2</v>
      </c>
      <c r="F484" s="5">
        <f>('Historical Pricing'!F480-'Historical Pricing'!F481)/'Historical Pricing'!F481</f>
        <v>-6.8221974803645238E-2</v>
      </c>
      <c r="G484" s="5"/>
      <c r="H484" s="5">
        <f t="shared" si="62"/>
        <v>-2.8218098625172008E-2</v>
      </c>
      <c r="I484" s="5">
        <v>-2.0041263338004177E-2</v>
      </c>
      <c r="J484">
        <f t="shared" si="63"/>
        <v>0</v>
      </c>
      <c r="L484" s="45">
        <f t="shared" si="56"/>
        <v>874349.23528335744</v>
      </c>
      <c r="M484" s="45">
        <f t="shared" si="57"/>
        <v>99810.308441558271</v>
      </c>
      <c r="Q484" s="45">
        <f t="shared" si="58"/>
        <v>3364.4559436293371</v>
      </c>
      <c r="R484" s="45">
        <f t="shared" si="59"/>
        <v>4441.1565252644496</v>
      </c>
      <c r="S484" s="37"/>
      <c r="T484" s="56">
        <f t="shared" si="60"/>
        <v>0.97178190137482801</v>
      </c>
      <c r="U484" s="56">
        <f t="shared" si="61"/>
        <v>0.97995873666199584</v>
      </c>
    </row>
    <row r="485" spans="1:21">
      <c r="A485" s="22">
        <v>43274</v>
      </c>
      <c r="B485" s="5">
        <f>('Historical Pricing'!B481-'Historical Pricing'!B482)/'Historical Pricing'!B482</f>
        <v>-0.10335932016919908</v>
      </c>
      <c r="C485" s="5">
        <f>('Historical Pricing'!C481-'Historical Pricing'!C482)/'Historical Pricing'!C482</f>
        <v>-3.4364668498000135E-2</v>
      </c>
      <c r="D485" s="5">
        <f>('Historical Pricing'!D481-'Historical Pricing'!D482)/'Historical Pricing'!D482</f>
        <v>-8.9057974147248378E-3</v>
      </c>
      <c r="E485" s="5">
        <f>('Historical Pricing'!E481-'Historical Pricing'!E482)/'Historical Pricing'!E482</f>
        <v>-5.8928971543804672E-2</v>
      </c>
      <c r="F485" s="5">
        <f>('Historical Pricing'!F481-'Historical Pricing'!F482)/'Historical Pricing'!F482</f>
        <v>-4.8857272763897584E-2</v>
      </c>
      <c r="G485" s="5"/>
      <c r="H485" s="5">
        <f t="shared" si="62"/>
        <v>-5.0883206077925264E-2</v>
      </c>
      <c r="I485" s="5">
        <v>-3.5836715363722411E-2</v>
      </c>
      <c r="J485">
        <f t="shared" si="63"/>
        <v>0</v>
      </c>
      <c r="L485" s="45">
        <f t="shared" si="56"/>
        <v>921224.06945329439</v>
      </c>
      <c r="M485" s="45">
        <f t="shared" si="57"/>
        <v>103520.12987012969</v>
      </c>
      <c r="Q485" s="45">
        <f t="shared" si="58"/>
        <v>3462.1512696104696</v>
      </c>
      <c r="R485" s="45">
        <f t="shared" si="59"/>
        <v>4531.9831938967436</v>
      </c>
      <c r="S485" s="37"/>
      <c r="T485" s="56">
        <f t="shared" si="60"/>
        <v>0.94911679392207471</v>
      </c>
      <c r="U485" s="56">
        <f t="shared" si="61"/>
        <v>0.96416328463627754</v>
      </c>
    </row>
    <row r="486" spans="1:21">
      <c r="A486" s="22">
        <v>43273</v>
      </c>
      <c r="B486" s="5">
        <f>('Historical Pricing'!B482-'Historical Pricing'!B483)/'Historical Pricing'!B483</f>
        <v>-2.3875871390614405E-2</v>
      </c>
      <c r="C486" s="5">
        <f>('Historical Pricing'!C482-'Historical Pricing'!C483)/'Historical Pricing'!C483</f>
        <v>-6.0616829853095223E-2</v>
      </c>
      <c r="D486" s="5">
        <f>('Historical Pricing'!D482-'Historical Pricing'!D483)/'Historical Pricing'!D483</f>
        <v>-5.7915529670508691E-2</v>
      </c>
      <c r="E486" s="5">
        <f>('Historical Pricing'!E482-'Historical Pricing'!E483)/'Historical Pricing'!E483</f>
        <v>-8.559135378784001E-2</v>
      </c>
      <c r="F486" s="5">
        <f>('Historical Pricing'!F482-'Historical Pricing'!F483)/'Historical Pricing'!F483</f>
        <v>-9.222188842883447E-2</v>
      </c>
      <c r="G486" s="5"/>
      <c r="H486" s="5">
        <f t="shared" si="62"/>
        <v>-6.4044294626178569E-2</v>
      </c>
      <c r="I486" s="5">
        <v>-5.7106588664442348E-2</v>
      </c>
      <c r="J486">
        <f t="shared" si="63"/>
        <v>0</v>
      </c>
      <c r="L486" s="45">
        <f t="shared" si="56"/>
        <v>984260.32788096182</v>
      </c>
      <c r="M486" s="45">
        <f t="shared" si="57"/>
        <v>109789.85389610371</v>
      </c>
      <c r="Q486" s="45">
        <f t="shared" si="58"/>
        <v>3647.7610466712727</v>
      </c>
      <c r="R486" s="45">
        <f t="shared" si="59"/>
        <v>4700.4312092286273</v>
      </c>
      <c r="S486" s="37"/>
      <c r="T486" s="56">
        <f t="shared" si="60"/>
        <v>0.93595570537382144</v>
      </c>
      <c r="U486" s="56">
        <f t="shared" si="61"/>
        <v>0.9428934113355576</v>
      </c>
    </row>
    <row r="487" spans="1:21">
      <c r="A487" s="22">
        <v>43272</v>
      </c>
      <c r="B487" s="5">
        <f>('Historical Pricing'!B483-'Historical Pricing'!B484)/'Historical Pricing'!B484</f>
        <v>5.9285059238752057E-4</v>
      </c>
      <c r="C487" s="5">
        <f>('Historical Pricing'!C483-'Historical Pricing'!C484)/'Historical Pricing'!C484</f>
        <v>1.1993537796365623E-3</v>
      </c>
      <c r="D487" s="5">
        <f>('Historical Pricing'!D483-'Historical Pricing'!D484)/'Historical Pricing'!D484</f>
        <v>-3.0048320948551617E-3</v>
      </c>
      <c r="E487" s="5">
        <f>('Historical Pricing'!E483-'Historical Pricing'!E484)/'Historical Pricing'!E484</f>
        <v>3.0742429676693279E-4</v>
      </c>
      <c r="F487" s="5">
        <f>('Historical Pricing'!F483-'Historical Pricing'!F484)/'Historical Pricing'!F484</f>
        <v>-1.984606560902934E-2</v>
      </c>
      <c r="G487" s="5"/>
      <c r="H487" s="5">
        <f t="shared" si="62"/>
        <v>-4.150253807018698E-3</v>
      </c>
      <c r="I487" s="5">
        <v>6.8984563894281788E-3</v>
      </c>
      <c r="J487">
        <f t="shared" si="63"/>
        <v>0</v>
      </c>
      <c r="L487" s="45">
        <f t="shared" si="56"/>
        <v>988362.28220539854</v>
      </c>
      <c r="M487" s="45">
        <f t="shared" si="57"/>
        <v>109037.66233766216</v>
      </c>
      <c r="Q487" s="45">
        <f t="shared" si="58"/>
        <v>3897.3650416654641</v>
      </c>
      <c r="R487" s="45">
        <f t="shared" si="59"/>
        <v>4985.1140677404037</v>
      </c>
      <c r="S487" s="37"/>
      <c r="T487" s="56">
        <f t="shared" si="60"/>
        <v>0.99584974619298128</v>
      </c>
      <c r="U487" s="56">
        <f t="shared" si="61"/>
        <v>1.0068984563894281</v>
      </c>
    </row>
    <row r="488" spans="1:21">
      <c r="A488" s="22">
        <v>43271</v>
      </c>
      <c r="B488" s="5">
        <f>('Historical Pricing'!B484-'Historical Pricing'!B485)/'Historical Pricing'!B485</f>
        <v>1.7109961653334921E-2</v>
      </c>
      <c r="C488" s="5">
        <f>('Historical Pricing'!C484-'Historical Pricing'!C485)/'Historical Pricing'!C485</f>
        <v>-1.4863808671363441E-2</v>
      </c>
      <c r="D488" s="5">
        <f>('Historical Pricing'!D484-'Historical Pricing'!D485)/'Historical Pricing'!D485</f>
        <v>-3.3894315640814569E-2</v>
      </c>
      <c r="E488" s="5">
        <f>('Historical Pricing'!E484-'Historical Pricing'!E485)/'Historical Pricing'!E485</f>
        <v>-1.5386943799818297E-2</v>
      </c>
      <c r="F488" s="5">
        <f>('Historical Pricing'!F484-'Historical Pricing'!F485)/'Historical Pricing'!F485</f>
        <v>-1.7553215574013754E-2</v>
      </c>
      <c r="G488" s="5"/>
      <c r="H488" s="5">
        <f t="shared" si="62"/>
        <v>-1.291766440653503E-2</v>
      </c>
      <c r="I488" s="5">
        <v>-7.3142867277249425E-3</v>
      </c>
      <c r="J488">
        <f t="shared" si="63"/>
        <v>0</v>
      </c>
      <c r="L488" s="45">
        <f t="shared" si="56"/>
        <v>1001296.6969074206</v>
      </c>
      <c r="M488" s="45">
        <f t="shared" si="57"/>
        <v>109841.07142857125</v>
      </c>
      <c r="Q488" s="45">
        <f t="shared" si="58"/>
        <v>3913.6075061169026</v>
      </c>
      <c r="R488" s="45">
        <f t="shared" si="59"/>
        <v>4950.9600855047502</v>
      </c>
      <c r="S488" s="37"/>
      <c r="T488" s="56">
        <f t="shared" si="60"/>
        <v>0.98708233559346492</v>
      </c>
      <c r="U488" s="56">
        <f t="shared" si="61"/>
        <v>0.99268571327227506</v>
      </c>
    </row>
    <row r="489" spans="1:21">
      <c r="A489" s="22">
        <v>43270</v>
      </c>
      <c r="B489" s="5">
        <f>('Historical Pricing'!B485-'Historical Pricing'!B486)/'Historical Pricing'!B486</f>
        <v>3.9356430795746043E-2</v>
      </c>
      <c r="C489" s="5">
        <f>('Historical Pricing'!C485-'Historical Pricing'!C486)/'Historical Pricing'!C486</f>
        <v>3.1168514958565745E-2</v>
      </c>
      <c r="D489" s="5">
        <f>('Historical Pricing'!D485-'Historical Pricing'!D486)/'Historical Pricing'!D486</f>
        <v>2.1847189930249523E-2</v>
      </c>
      <c r="E489" s="5">
        <f>('Historical Pricing'!E485-'Historical Pricing'!E486)/'Historical Pricing'!E486</f>
        <v>2.3229403262440638E-2</v>
      </c>
      <c r="F489" s="5">
        <f>('Historical Pricing'!F485-'Historical Pricing'!F486)/'Historical Pricing'!F486</f>
        <v>1.351492607710213E-2</v>
      </c>
      <c r="G489" s="5"/>
      <c r="H489" s="5">
        <f t="shared" si="62"/>
        <v>2.5823293004820818E-2</v>
      </c>
      <c r="I489" s="5">
        <v>2.3027225952575735E-2</v>
      </c>
      <c r="J489">
        <f t="shared" si="63"/>
        <v>1</v>
      </c>
      <c r="L489" s="45">
        <f t="shared" si="56"/>
        <v>976090.81772206852</v>
      </c>
      <c r="M489" s="45">
        <f t="shared" si="57"/>
        <v>107368.66883116866</v>
      </c>
      <c r="Q489" s="45">
        <f t="shared" si="58"/>
        <v>3964.8237689958446</v>
      </c>
      <c r="R489" s="45">
        <f t="shared" si="59"/>
        <v>4987.4396491357529</v>
      </c>
      <c r="S489" s="37"/>
      <c r="T489" s="56">
        <f t="shared" si="60"/>
        <v>1.0258232930048208</v>
      </c>
      <c r="U489" s="56">
        <f t="shared" si="61"/>
        <v>1.0230272259525757</v>
      </c>
    </row>
    <row r="490" spans="1:21">
      <c r="A490" s="22">
        <v>43269</v>
      </c>
      <c r="B490" s="5">
        <f>('Historical Pricing'!B486-'Historical Pricing'!B487)/'Historical Pricing'!B487</f>
        <v>1.3980736768940565E-2</v>
      </c>
      <c r="C490" s="5">
        <f>('Historical Pricing'!C486-'Historical Pricing'!C487)/'Historical Pricing'!C487</f>
        <v>-4.1998090397861445E-3</v>
      </c>
      <c r="D490" s="5">
        <f>('Historical Pricing'!D486-'Historical Pricing'!D487)/'Historical Pricing'!D487</f>
        <v>-4.1119405964311134E-3</v>
      </c>
      <c r="E490" s="5">
        <f>('Historical Pricing'!E486-'Historical Pricing'!E487)/'Historical Pricing'!E487</f>
        <v>-2.4203100056645493E-3</v>
      </c>
      <c r="F490" s="5">
        <f>('Historical Pricing'!F486-'Historical Pricing'!F487)/'Historical Pricing'!F487</f>
        <v>-7.9990421529136887E-4</v>
      </c>
      <c r="G490" s="5"/>
      <c r="H490" s="5">
        <f t="shared" si="62"/>
        <v>4.8975458235347763E-4</v>
      </c>
      <c r="I490" s="5">
        <v>1.0653724907131262E-2</v>
      </c>
      <c r="J490">
        <f t="shared" si="63"/>
        <v>0</v>
      </c>
      <c r="L490" s="45">
        <f t="shared" si="56"/>
        <v>975613.00678139366</v>
      </c>
      <c r="M490" s="45">
        <f t="shared" si="57"/>
        <v>106236.8506493505</v>
      </c>
      <c r="Q490" s="45">
        <f t="shared" si="58"/>
        <v>3865.0163200936522</v>
      </c>
      <c r="R490" s="45">
        <f t="shared" si="59"/>
        <v>4875.1778277374551</v>
      </c>
      <c r="S490" s="37"/>
      <c r="T490" s="56">
        <f t="shared" si="60"/>
        <v>1.0004897545823535</v>
      </c>
      <c r="U490" s="56">
        <f t="shared" si="61"/>
        <v>1.0106537249071312</v>
      </c>
    </row>
    <row r="491" spans="1:21">
      <c r="A491" s="22">
        <v>43268</v>
      </c>
      <c r="B491" s="5">
        <f>('Historical Pricing'!B487-'Historical Pricing'!B488)/'Historical Pricing'!B488</f>
        <v>1.3556353974819397E-2</v>
      </c>
      <c r="C491" s="5">
        <f>('Historical Pricing'!C487-'Historical Pricing'!C488)/'Historical Pricing'!C488</f>
        <v>1.1431195025597299E-3</v>
      </c>
      <c r="D491" s="5">
        <f>('Historical Pricing'!D487-'Historical Pricing'!D488)/'Historical Pricing'!D488</f>
        <v>2.3208355007803311E-3</v>
      </c>
      <c r="E491" s="5">
        <f>('Historical Pricing'!E487-'Historical Pricing'!E488)/'Historical Pricing'!E488</f>
        <v>9.7233777038269794E-3</v>
      </c>
      <c r="F491" s="5">
        <f>('Historical Pricing'!F487-'Historical Pricing'!F488)/'Historical Pricing'!F488</f>
        <v>9.1623541388698524E-3</v>
      </c>
      <c r="G491" s="5"/>
      <c r="H491" s="5">
        <f t="shared" si="62"/>
        <v>7.1812081641712579E-3</v>
      </c>
      <c r="I491" s="5">
        <v>7.2028922382681498E-3</v>
      </c>
      <c r="J491">
        <f t="shared" si="63"/>
        <v>0</v>
      </c>
      <c r="L491" s="45">
        <f t="shared" si="56"/>
        <v>968656.88008584047</v>
      </c>
      <c r="M491" s="45">
        <f t="shared" si="57"/>
        <v>105477.11038961023</v>
      </c>
      <c r="Q491" s="45">
        <f t="shared" si="58"/>
        <v>3863.1243372472841</v>
      </c>
      <c r="R491" s="45">
        <f t="shared" si="59"/>
        <v>4823.786533004105</v>
      </c>
      <c r="S491" s="37"/>
      <c r="T491" s="56">
        <f t="shared" si="60"/>
        <v>1.0071812081641713</v>
      </c>
      <c r="U491" s="56">
        <f t="shared" si="61"/>
        <v>1.0072028922382681</v>
      </c>
    </row>
    <row r="492" spans="1:21">
      <c r="A492" s="22">
        <v>43267</v>
      </c>
      <c r="B492" s="5">
        <f>('Historical Pricing'!B488-'Historical Pricing'!B489)/'Historical Pricing'!B489</f>
        <v>-4.6218971375914172E-2</v>
      </c>
      <c r="C492" s="5">
        <f>('Historical Pricing'!C488-'Historical Pricing'!C489)/'Historical Pricing'!C489</f>
        <v>-2.8767419951149675E-2</v>
      </c>
      <c r="D492" s="5">
        <f>('Historical Pricing'!D488-'Historical Pricing'!D489)/'Historical Pricing'!D489</f>
        <v>-2.4170245997657266E-2</v>
      </c>
      <c r="E492" s="5">
        <f>('Historical Pricing'!E488-'Historical Pricing'!E489)/'Historical Pricing'!E489</f>
        <v>-2.2317116567535898E-2</v>
      </c>
      <c r="F492" s="5">
        <f>('Historical Pricing'!F488-'Historical Pricing'!F489)/'Historical Pricing'!F489</f>
        <v>-2.1583946232556418E-2</v>
      </c>
      <c r="G492" s="5"/>
      <c r="H492" s="5">
        <f t="shared" si="62"/>
        <v>-2.8611540024962689E-2</v>
      </c>
      <c r="I492" s="5">
        <v>-9.1628256302922918E-3</v>
      </c>
      <c r="J492">
        <f t="shared" si="63"/>
        <v>0</v>
      </c>
      <c r="L492" s="45">
        <f t="shared" si="56"/>
        <v>997187.96341345564</v>
      </c>
      <c r="M492" s="45">
        <f t="shared" si="57"/>
        <v>106452.51623376609</v>
      </c>
      <c r="Q492" s="45">
        <f t="shared" si="58"/>
        <v>3835.5802371340428</v>
      </c>
      <c r="R492" s="45">
        <f t="shared" si="59"/>
        <v>4789.2897947149359</v>
      </c>
      <c r="S492" s="37"/>
      <c r="T492" s="56">
        <f t="shared" si="60"/>
        <v>0.97138845997503731</v>
      </c>
      <c r="U492" s="56">
        <f t="shared" si="61"/>
        <v>0.99083717436970775</v>
      </c>
    </row>
    <row r="493" spans="1:21">
      <c r="A493" s="22">
        <v>43266</v>
      </c>
      <c r="B493" s="5">
        <f>('Historical Pricing'!B489-'Historical Pricing'!B490)/'Historical Pricing'!B490</f>
        <v>3.9783615458320043E-2</v>
      </c>
      <c r="C493" s="5">
        <f>('Historical Pricing'!C489-'Historical Pricing'!C490)/'Historical Pricing'!C490</f>
        <v>-2.5893088249770266E-3</v>
      </c>
      <c r="D493" s="5">
        <f>('Historical Pricing'!D489-'Historical Pricing'!D490)/'Historical Pricing'!D490</f>
        <v>1.4619072144526866E-2</v>
      </c>
      <c r="E493" s="5">
        <f>('Historical Pricing'!E489-'Historical Pricing'!E490)/'Historical Pricing'!E490</f>
        <v>3.4688568076313747E-3</v>
      </c>
      <c r="F493" s="5">
        <f>('Historical Pricing'!F489-'Historical Pricing'!F490)/'Historical Pricing'!F490</f>
        <v>3.1945657056053505E-3</v>
      </c>
      <c r="G493" s="5"/>
      <c r="H493" s="5">
        <f t="shared" si="62"/>
        <v>1.1695360258221321E-2</v>
      </c>
      <c r="I493" s="5">
        <v>5.6243099006257182E-3</v>
      </c>
      <c r="J493">
        <f t="shared" si="63"/>
        <v>1</v>
      </c>
      <c r="L493" s="45">
        <f t="shared" si="56"/>
        <v>985660.31098426424</v>
      </c>
      <c r="M493" s="45">
        <f t="shared" si="57"/>
        <v>105857.14285714271</v>
      </c>
      <c r="Q493" s="45">
        <f t="shared" si="58"/>
        <v>3948.5544611396858</v>
      </c>
      <c r="R493" s="45">
        <f t="shared" si="59"/>
        <v>4833.5790365975145</v>
      </c>
      <c r="S493" s="37"/>
      <c r="T493" s="56">
        <f t="shared" si="60"/>
        <v>1.0116953602582213</v>
      </c>
      <c r="U493" s="56">
        <f t="shared" si="61"/>
        <v>1.0056243099006257</v>
      </c>
    </row>
    <row r="494" spans="1:21">
      <c r="A494" s="22">
        <v>43265</v>
      </c>
      <c r="B494" s="5">
        <f>('Historical Pricing'!B490-'Historical Pricing'!B491)/'Historical Pricing'!B491</f>
        <v>2.0001600128010241E-3</v>
      </c>
      <c r="C494" s="5">
        <f>('Historical Pricing'!C490-'Historical Pricing'!C491)/'Historical Pricing'!C491</f>
        <v>1.435362464615156E-2</v>
      </c>
      <c r="D494" s="5">
        <f>('Historical Pricing'!D490-'Historical Pricing'!D491)/'Historical Pricing'!D491</f>
        <v>5.1357880706431248E-2</v>
      </c>
      <c r="E494" s="5">
        <f>('Historical Pricing'!E490-'Historical Pricing'!E491)/'Historical Pricing'!E491</f>
        <v>1.9714939658759843E-2</v>
      </c>
      <c r="F494" s="5">
        <f>('Historical Pricing'!F490-'Historical Pricing'!F491)/'Historical Pricing'!F491</f>
        <v>-4.5903954802249789E-4</v>
      </c>
      <c r="G494" s="5"/>
      <c r="H494" s="5">
        <f t="shared" si="62"/>
        <v>1.7393513095224238E-2</v>
      </c>
      <c r="I494" s="5">
        <v>9.6235355867987388E-3</v>
      </c>
      <c r="J494">
        <f t="shared" si="63"/>
        <v>1</v>
      </c>
      <c r="L494" s="45">
        <f t="shared" si="56"/>
        <v>968809.3135030733</v>
      </c>
      <c r="M494" s="45">
        <f t="shared" si="57"/>
        <v>104848.13311688296</v>
      </c>
      <c r="Q494" s="45">
        <f t="shared" si="58"/>
        <v>3902.9085397128556</v>
      </c>
      <c r="R494" s="45">
        <f t="shared" si="59"/>
        <v>4806.5455349574449</v>
      </c>
      <c r="S494" s="37"/>
      <c r="T494" s="56">
        <f t="shared" si="60"/>
        <v>1.0173935130952243</v>
      </c>
      <c r="U494" s="56">
        <f t="shared" si="61"/>
        <v>1.0096235355867988</v>
      </c>
    </row>
    <row r="495" spans="1:21">
      <c r="A495" s="22">
        <v>43264</v>
      </c>
      <c r="B495" s="5">
        <f>('Historical Pricing'!B491-'Historical Pricing'!B492)/'Historical Pricing'!B492</f>
        <v>-6.6951580243918465E-2</v>
      </c>
      <c r="C495" s="5">
        <f>('Historical Pricing'!C491-'Historical Pricing'!C492)/'Historical Pricing'!C492</f>
        <v>-6.6546886757934035E-2</v>
      </c>
      <c r="D495" s="5">
        <f>('Historical Pricing'!D491-'Historical Pricing'!D492)/'Historical Pricing'!D492</f>
        <v>-7.5228226955818447E-2</v>
      </c>
      <c r="E495" s="5">
        <f>('Historical Pricing'!E491-'Historical Pricing'!E492)/'Historical Pricing'!E492</f>
        <v>-7.3229523212650041E-2</v>
      </c>
      <c r="F495" s="5">
        <f>('Historical Pricing'!F491-'Historical Pricing'!F492)/'Historical Pricing'!F492</f>
        <v>-6.9883101984896889E-2</v>
      </c>
      <c r="G495" s="5"/>
      <c r="H495" s="5">
        <f t="shared" si="62"/>
        <v>-7.0367863831043584E-2</v>
      </c>
      <c r="I495" s="5">
        <v>-3.9609547629598126E-2</v>
      </c>
      <c r="J495">
        <f t="shared" si="63"/>
        <v>0</v>
      </c>
      <c r="L495" s="45">
        <f t="shared" si="56"/>
        <v>1042142.6667709308</v>
      </c>
      <c r="M495" s="45">
        <f t="shared" si="57"/>
        <v>109172.40259740244</v>
      </c>
      <c r="Q495" s="45">
        <f t="shared" si="58"/>
        <v>3836.1838260979334</v>
      </c>
      <c r="R495" s="45">
        <f t="shared" si="59"/>
        <v>4760.7304758043838</v>
      </c>
      <c r="S495" s="37"/>
      <c r="T495" s="56">
        <f t="shared" si="60"/>
        <v>0.92963213616895646</v>
      </c>
      <c r="U495" s="56">
        <f t="shared" si="61"/>
        <v>0.96039045237040188</v>
      </c>
    </row>
    <row r="496" spans="1:21">
      <c r="A496" s="22">
        <v>43263</v>
      </c>
      <c r="B496" s="5">
        <f>('Historical Pricing'!B492-'Historical Pricing'!B493)/'Historical Pricing'!B493</f>
        <v>9.3715857288174335E-3</v>
      </c>
      <c r="C496" s="5">
        <f>('Historical Pricing'!C492-'Historical Pricing'!C493)/'Historical Pricing'!C493</f>
        <v>-1.1933113174003446E-2</v>
      </c>
      <c r="D496" s="5">
        <f>('Historical Pricing'!D492-'Historical Pricing'!D493)/'Historical Pricing'!D493</f>
        <v>-4.9117280785290339E-2</v>
      </c>
      <c r="E496" s="5">
        <f>('Historical Pricing'!E492-'Historical Pricing'!E493)/'Historical Pricing'!E493</f>
        <v>-2.6013053481711002E-2</v>
      </c>
      <c r="F496" s="5">
        <f>('Historical Pricing'!F492-'Historical Pricing'!F493)/'Historical Pricing'!F493</f>
        <v>-3.2967257333808203E-2</v>
      </c>
      <c r="G496" s="5"/>
      <c r="H496" s="5">
        <f t="shared" si="62"/>
        <v>-2.2131823809199112E-2</v>
      </c>
      <c r="I496" s="5">
        <v>-1.2247361900474518E-2</v>
      </c>
      <c r="J496">
        <f t="shared" si="63"/>
        <v>0</v>
      </c>
      <c r="L496" s="45">
        <f t="shared" si="56"/>
        <v>1065729.1976005451</v>
      </c>
      <c r="M496" s="45">
        <f t="shared" si="57"/>
        <v>110526.05519480504</v>
      </c>
      <c r="Q496" s="45">
        <f t="shared" si="58"/>
        <v>4126.5611168595879</v>
      </c>
      <c r="R496" s="45">
        <f t="shared" si="59"/>
        <v>4957.0780967825285</v>
      </c>
      <c r="S496" s="37"/>
      <c r="T496" s="56">
        <f t="shared" si="60"/>
        <v>0.97786817619080091</v>
      </c>
      <c r="U496" s="56">
        <f t="shared" si="61"/>
        <v>0.98775263809952552</v>
      </c>
    </row>
    <row r="497" spans="1:21">
      <c r="A497" s="22">
        <v>43262</v>
      </c>
      <c r="B497" s="5">
        <f>('Historical Pricing'!B493-'Historical Pricing'!B494)/'Historical Pricing'!B494</f>
        <v>-0.10680755123330082</v>
      </c>
      <c r="C497" s="5">
        <f>('Historical Pricing'!C493-'Historical Pricing'!C494)/'Historical Pricing'!C494</f>
        <v>-3.9290567855361086E-2</v>
      </c>
      <c r="D497" s="5">
        <f>('Historical Pricing'!D493-'Historical Pricing'!D494)/'Historical Pricing'!D494</f>
        <v>-4.8975895220844563E-2</v>
      </c>
      <c r="E497" s="5">
        <f>('Historical Pricing'!E493-'Historical Pricing'!E494)/'Historical Pricing'!E494</f>
        <v>-3.9117487818083323E-2</v>
      </c>
      <c r="F497" s="5">
        <f>('Historical Pricing'!F493-'Historical Pricing'!F494)/'Historical Pricing'!F494</f>
        <v>-3.6395234451852713E-2</v>
      </c>
      <c r="G497" s="5"/>
      <c r="H497" s="5">
        <f t="shared" si="62"/>
        <v>-5.4117347315888506E-2</v>
      </c>
      <c r="I497" s="5">
        <v>-4.1651476357309695E-2</v>
      </c>
      <c r="J497">
        <f t="shared" si="63"/>
        <v>0</v>
      </c>
      <c r="L497" s="45">
        <f t="shared" si="56"/>
        <v>1126703.3966384176</v>
      </c>
      <c r="M497" s="45">
        <f t="shared" si="57"/>
        <v>115329.70779220761</v>
      </c>
      <c r="Q497" s="45">
        <f t="shared" si="58"/>
        <v>4219.956449482017</v>
      </c>
      <c r="R497" s="45">
        <f t="shared" si="59"/>
        <v>5018.5419968304404</v>
      </c>
      <c r="S497" s="37"/>
      <c r="T497" s="56">
        <f t="shared" si="60"/>
        <v>0.94588265268411154</v>
      </c>
      <c r="U497" s="56">
        <f t="shared" si="61"/>
        <v>0.9583485236426903</v>
      </c>
    </row>
    <row r="498" spans="1:21">
      <c r="A498" s="22">
        <v>43261</v>
      </c>
      <c r="B498" s="5">
        <f>('Historical Pricing'!B494-'Historical Pricing'!B495)/'Historical Pricing'!B495</f>
        <v>-1.7205599054146745E-2</v>
      </c>
      <c r="C498" s="5">
        <f>('Historical Pricing'!C494-'Historical Pricing'!C495)/'Historical Pricing'!C495</f>
        <v>-8.8071696218871676E-2</v>
      </c>
      <c r="D498" s="5">
        <f>('Historical Pricing'!D494-'Historical Pricing'!D495)/'Historical Pricing'!D495</f>
        <v>-8.8634920634920511E-2</v>
      </c>
      <c r="E498" s="5">
        <f>('Historical Pricing'!E494-'Historical Pricing'!E495)/'Historical Pricing'!E495</f>
        <v>-7.1742681241361961E-2</v>
      </c>
      <c r="F498" s="5">
        <f>('Historical Pricing'!F494-'Historical Pricing'!F495)/'Historical Pricing'!F495</f>
        <v>-9.7781582082251878E-2</v>
      </c>
      <c r="G498" s="5"/>
      <c r="H498" s="5">
        <f t="shared" si="62"/>
        <v>-7.2687295846310562E-2</v>
      </c>
      <c r="I498" s="5">
        <v>-6.6178306943681375E-2</v>
      </c>
      <c r="J498">
        <f t="shared" si="63"/>
        <v>0</v>
      </c>
      <c r="L498" s="45">
        <f t="shared" si="56"/>
        <v>1215019.9081621573</v>
      </c>
      <c r="M498" s="45">
        <f t="shared" si="57"/>
        <v>123502.9220779219</v>
      </c>
      <c r="Q498" s="45">
        <f t="shared" si="58"/>
        <v>4461.3953300730636</v>
      </c>
      <c r="R498" s="45">
        <f t="shared" si="59"/>
        <v>5236.6564699812161</v>
      </c>
      <c r="S498" s="37"/>
      <c r="T498" s="56">
        <f t="shared" si="60"/>
        <v>0.92731270415368949</v>
      </c>
      <c r="U498" s="56">
        <f t="shared" si="61"/>
        <v>0.93382169305631857</v>
      </c>
    </row>
    <row r="499" spans="1:21">
      <c r="A499" s="22">
        <v>43260</v>
      </c>
      <c r="B499" s="5">
        <f>('Historical Pricing'!B495-'Historical Pricing'!B496)/'Historical Pricing'!B496</f>
        <v>-3.9201152975087425E-3</v>
      </c>
      <c r="C499" s="5">
        <f>('Historical Pricing'!C495-'Historical Pricing'!C496)/'Historical Pricing'!C496</f>
        <v>-1.360714733317852E-3</v>
      </c>
      <c r="D499" s="5">
        <f>('Historical Pricing'!D495-'Historical Pricing'!D496)/'Historical Pricing'!D496</f>
        <v>-2.3104357264692336E-2</v>
      </c>
      <c r="E499" s="5">
        <f>('Historical Pricing'!E495-'Historical Pricing'!E496)/'Historical Pricing'!E496</f>
        <v>-7.8534031413613186E-3</v>
      </c>
      <c r="F499" s="5">
        <f>('Historical Pricing'!F495-'Historical Pricing'!F496)/'Historical Pricing'!F496</f>
        <v>4.9212656948339848E-3</v>
      </c>
      <c r="G499" s="5"/>
      <c r="H499" s="5">
        <f t="shared" si="62"/>
        <v>-6.2634649484092529E-3</v>
      </c>
      <c r="I499" s="5">
        <v>-2.6893296601665675E-3</v>
      </c>
      <c r="J499">
        <f t="shared" si="63"/>
        <v>0</v>
      </c>
      <c r="L499" s="45">
        <f t="shared" si="56"/>
        <v>1222678.1096451066</v>
      </c>
      <c r="M499" s="45">
        <f t="shared" si="57"/>
        <v>123835.95779220761</v>
      </c>
      <c r="Q499" s="45">
        <f t="shared" si="58"/>
        <v>4811.1012715443703</v>
      </c>
      <c r="R499" s="45">
        <f t="shared" si="59"/>
        <v>5607.7691372130021</v>
      </c>
      <c r="S499" s="37"/>
      <c r="T499" s="56">
        <f t="shared" si="60"/>
        <v>0.99373653505159076</v>
      </c>
      <c r="U499" s="56">
        <f t="shared" si="61"/>
        <v>0.99731067033983345</v>
      </c>
    </row>
    <row r="500" spans="1:21">
      <c r="A500" s="22">
        <v>43259</v>
      </c>
      <c r="B500" s="5">
        <f>('Historical Pricing'!B496-'Historical Pricing'!B497)/'Historical Pricing'!B497</f>
        <v>-7.8278845918141639E-3</v>
      </c>
      <c r="C500" s="5">
        <f>('Historical Pricing'!C496-'Historical Pricing'!C497)/'Historical Pricing'!C497</f>
        <v>-1.5349989606050926E-2</v>
      </c>
      <c r="D500" s="5">
        <f>('Historical Pricing'!D496-'Historical Pricing'!D497)/'Historical Pricing'!D497</f>
        <v>-3.5014215172826373E-2</v>
      </c>
      <c r="E500" s="5">
        <f>('Historical Pricing'!E496-'Historical Pricing'!E497)/'Historical Pricing'!E497</f>
        <v>-8.8138385502471769E-3</v>
      </c>
      <c r="F500" s="5">
        <f>('Historical Pricing'!F496-'Historical Pricing'!F497)/'Historical Pricing'!F497</f>
        <v>-4.4939672828732943E-2</v>
      </c>
      <c r="G500" s="5"/>
      <c r="H500" s="5">
        <f t="shared" si="62"/>
        <v>-2.238912014993432E-2</v>
      </c>
      <c r="I500" s="5">
        <v>-8.8032229541277363E-3</v>
      </c>
      <c r="J500">
        <f t="shared" si="63"/>
        <v>0</v>
      </c>
      <c r="L500" s="45">
        <f t="shared" si="56"/>
        <v>1250679.7283522729</v>
      </c>
      <c r="M500" s="45">
        <f t="shared" si="57"/>
        <v>124935.79545454527</v>
      </c>
      <c r="Q500" s="45">
        <f t="shared" si="58"/>
        <v>4841.4253696474971</v>
      </c>
      <c r="R500" s="45">
        <f t="shared" si="59"/>
        <v>5622.8909446062135</v>
      </c>
      <c r="S500" s="37"/>
      <c r="T500" s="56">
        <f t="shared" si="60"/>
        <v>0.97761087985006567</v>
      </c>
      <c r="U500" s="56">
        <f t="shared" si="61"/>
        <v>0.99119677704587228</v>
      </c>
    </row>
    <row r="501" spans="1:21">
      <c r="A501" s="22">
        <v>43258</v>
      </c>
      <c r="B501" s="5">
        <f>('Historical Pricing'!B497-'Historical Pricing'!B498)/'Historical Pricing'!B498</f>
        <v>1.5795073246581848E-3</v>
      </c>
      <c r="C501" s="5">
        <f>('Historical Pricing'!C497-'Historical Pricing'!C498)/'Historical Pricing'!C498</f>
        <v>1.46393416842621E-2</v>
      </c>
      <c r="D501" s="5">
        <f>('Historical Pricing'!D497-'Historical Pricing'!D498)/'Historical Pricing'!D498</f>
        <v>1.294410088517031E-2</v>
      </c>
      <c r="E501" s="5">
        <f>('Historical Pricing'!E497-'Historical Pricing'!E498)/'Historical Pricing'!E498</f>
        <v>8.7245533859577184E-3</v>
      </c>
      <c r="F501" s="5">
        <f>('Historical Pricing'!F497-'Historical Pricing'!F498)/'Historical Pricing'!F498</f>
        <v>6.0331937048775076E-2</v>
      </c>
      <c r="G501" s="5"/>
      <c r="H501" s="5">
        <f t="shared" si="62"/>
        <v>1.964388806576468E-2</v>
      </c>
      <c r="I501" s="5">
        <v>1.380871585858397E-2</v>
      </c>
      <c r="J501">
        <f t="shared" si="63"/>
        <v>1</v>
      </c>
      <c r="L501" s="45">
        <f t="shared" si="56"/>
        <v>1226584.8331860022</v>
      </c>
      <c r="M501" s="45">
        <f t="shared" si="57"/>
        <v>123234.09090909072</v>
      </c>
      <c r="Q501" s="45">
        <f t="shared" si="58"/>
        <v>4952.3030782861351</v>
      </c>
      <c r="R501" s="45">
        <f t="shared" si="59"/>
        <v>5672.8301330483318</v>
      </c>
      <c r="S501" s="37"/>
      <c r="T501" s="56">
        <f t="shared" si="60"/>
        <v>1.0196438880657648</v>
      </c>
      <c r="U501" s="56">
        <f t="shared" si="61"/>
        <v>1.013808715858584</v>
      </c>
    </row>
    <row r="502" spans="1:21">
      <c r="A502" s="22">
        <v>43257</v>
      </c>
      <c r="B502" s="5">
        <f>('Historical Pricing'!B498-'Historical Pricing'!B499)/'Historical Pricing'!B499</f>
        <v>1.4243737237910323E-2</v>
      </c>
      <c r="C502" s="5">
        <f>('Historical Pricing'!C498-'Historical Pricing'!C499)/'Historical Pricing'!C499</f>
        <v>1.2419374798154203E-2</v>
      </c>
      <c r="D502" s="5">
        <f>('Historical Pricing'!D498-'Historical Pricing'!D499)/'Historical Pricing'!D499</f>
        <v>1.1498482200349554E-2</v>
      </c>
      <c r="E502" s="5">
        <f>('Historical Pricing'!E498-'Historical Pricing'!E499)/'Historical Pricing'!E499</f>
        <v>9.4359404487313909E-3</v>
      </c>
      <c r="F502" s="5">
        <f>('Historical Pricing'!F498-'Historical Pricing'!F499)/'Historical Pricing'!F499</f>
        <v>6.891436632128582E-3</v>
      </c>
      <c r="G502" s="5"/>
      <c r="H502" s="5">
        <f t="shared" si="62"/>
        <v>1.0897794263454811E-2</v>
      </c>
      <c r="I502" s="5">
        <v>9.4553075318662642E-3</v>
      </c>
      <c r="J502">
        <f t="shared" si="63"/>
        <v>1</v>
      </c>
      <c r="L502" s="45">
        <f t="shared" si="56"/>
        <v>1213361.8652118023</v>
      </c>
      <c r="M502" s="45">
        <f t="shared" si="57"/>
        <v>122079.78896103878</v>
      </c>
      <c r="Q502" s="45">
        <f t="shared" si="58"/>
        <v>4856.8947808636522</v>
      </c>
      <c r="R502" s="45">
        <f t="shared" si="59"/>
        <v>5595.5625990491426</v>
      </c>
      <c r="S502" s="37"/>
      <c r="T502" s="56">
        <f t="shared" si="60"/>
        <v>1.0108977942634547</v>
      </c>
      <c r="U502" s="56">
        <f t="shared" si="61"/>
        <v>1.0094553075318662</v>
      </c>
    </row>
    <row r="503" spans="1:21">
      <c r="A503" s="22">
        <v>43256</v>
      </c>
      <c r="B503" s="5">
        <f>('Historical Pricing'!B499-'Historical Pricing'!B500)/'Historical Pricing'!B500</f>
        <v>-3.0678992975934641E-2</v>
      </c>
      <c r="C503" s="5">
        <f>('Historical Pricing'!C499-'Historical Pricing'!C500)/'Historical Pricing'!C500</f>
        <v>-1.7028302376604541E-2</v>
      </c>
      <c r="D503" s="5">
        <f>('Historical Pricing'!D499-'Historical Pricing'!D500)/'Historical Pricing'!D500</f>
        <v>-6.7610781178621205E-3</v>
      </c>
      <c r="E503" s="5">
        <f>('Historical Pricing'!E499-'Historical Pricing'!E500)/'Historical Pricing'!E500</f>
        <v>-2.6972986207459453E-2</v>
      </c>
      <c r="F503" s="5">
        <f>('Historical Pricing'!F499-'Historical Pricing'!F500)/'Historical Pricing'!F500</f>
        <v>-3.2074630194008656E-2</v>
      </c>
      <c r="G503" s="5"/>
      <c r="H503" s="5">
        <f t="shared" si="62"/>
        <v>-2.2703197974373882E-2</v>
      </c>
      <c r="I503" s="5">
        <v>-1.2321494944135356E-2</v>
      </c>
      <c r="J503">
        <f t="shared" si="63"/>
        <v>0</v>
      </c>
      <c r="L503" s="45">
        <f t="shared" si="56"/>
        <v>1241548.9979061512</v>
      </c>
      <c r="M503" s="45">
        <f t="shared" si="57"/>
        <v>123602.75974025957</v>
      </c>
      <c r="Q503" s="45">
        <f t="shared" si="58"/>
        <v>4804.5359366941839</v>
      </c>
      <c r="R503" s="45">
        <f t="shared" si="59"/>
        <v>5543.1504072531743</v>
      </c>
      <c r="S503" s="37"/>
      <c r="T503" s="56">
        <f t="shared" si="60"/>
        <v>0.97729680202562608</v>
      </c>
      <c r="U503" s="56">
        <f t="shared" si="61"/>
        <v>0.98767850505586463</v>
      </c>
    </row>
    <row r="504" spans="1:21">
      <c r="A504" s="22">
        <v>43255</v>
      </c>
      <c r="B504" s="5">
        <f>('Historical Pricing'!B500-'Historical Pricing'!B501)/'Historical Pricing'!B501</f>
        <v>2.2290400322429332E-2</v>
      </c>
      <c r="C504" s="5">
        <f>('Historical Pricing'!C500-'Historical Pricing'!C501)/'Historical Pricing'!C501</f>
        <v>2.5668607857830272E-2</v>
      </c>
      <c r="D504" s="5">
        <f>('Historical Pricing'!D500-'Historical Pricing'!D501)/'Historical Pricing'!D501</f>
        <v>-3.0758331611417656E-2</v>
      </c>
      <c r="E504" s="5">
        <f>('Historical Pricing'!E500-'Historical Pricing'!E501)/'Historical Pricing'!E501</f>
        <v>-1.8739489068631404E-2</v>
      </c>
      <c r="F504" s="5">
        <f>('Historical Pricing'!F500-'Historical Pricing'!F501)/'Historical Pricing'!F501</f>
        <v>-4.6612508578760613E-2</v>
      </c>
      <c r="G504" s="5"/>
      <c r="H504" s="5">
        <f t="shared" si="62"/>
        <v>-9.6302642157100136E-3</v>
      </c>
      <c r="I504" s="5">
        <v>-9.1144350605448943E-3</v>
      </c>
      <c r="J504">
        <f t="shared" si="63"/>
        <v>0</v>
      </c>
      <c r="L504" s="45">
        <f t="shared" si="56"/>
        <v>1253621.7061630506</v>
      </c>
      <c r="M504" s="45">
        <f t="shared" si="57"/>
        <v>124739.69155844138</v>
      </c>
      <c r="Q504" s="45">
        <f t="shared" si="58"/>
        <v>4916.1482230739994</v>
      </c>
      <c r="R504" s="45">
        <f t="shared" si="59"/>
        <v>5612.3023624368998</v>
      </c>
      <c r="S504" s="37"/>
      <c r="T504" s="56">
        <f t="shared" si="60"/>
        <v>0.99036973578429</v>
      </c>
      <c r="U504" s="56">
        <f t="shared" si="61"/>
        <v>0.99088556493945512</v>
      </c>
    </row>
    <row r="505" spans="1:21">
      <c r="A505" s="22">
        <v>43254</v>
      </c>
      <c r="B505" s="5">
        <f>('Historical Pricing'!B501-'Historical Pricing'!B502)/'Historical Pricing'!B502</f>
        <v>3.2492293059082293E-2</v>
      </c>
      <c r="C505" s="5">
        <f>('Historical Pricing'!C501-'Historical Pricing'!C502)/'Historical Pricing'!C502</f>
        <v>3.6284972553310674E-2</v>
      </c>
      <c r="D505" s="5">
        <f>('Historical Pricing'!D501-'Historical Pricing'!D502)/'Historical Pricing'!D502</f>
        <v>4.713773491592483E-2</v>
      </c>
      <c r="E505" s="5">
        <f>('Historical Pricing'!E501-'Historical Pricing'!E502)/'Historical Pricing'!E502</f>
        <v>2.8371422688902675E-2</v>
      </c>
      <c r="F505" s="5">
        <f>('Historical Pricing'!F501-'Historical Pricing'!F502)/'Historical Pricing'!F502</f>
        <v>3.7102654610511966E-2</v>
      </c>
      <c r="G505" s="5"/>
      <c r="H505" s="5">
        <f t="shared" si="62"/>
        <v>3.627781556554649E-2</v>
      </c>
      <c r="I505" s="5">
        <v>1.1507863114086742E-2</v>
      </c>
      <c r="J505">
        <f t="shared" si="63"/>
        <v>1</v>
      </c>
      <c r="L505" s="45">
        <f t="shared" si="56"/>
        <v>1209735.1572453466</v>
      </c>
      <c r="M505" s="45">
        <f t="shared" si="57"/>
        <v>123320.53571428554</v>
      </c>
      <c r="Q505" s="45">
        <f t="shared" si="58"/>
        <v>4963.9523962036474</v>
      </c>
      <c r="R505" s="45">
        <f t="shared" si="59"/>
        <v>5663.9258467548889</v>
      </c>
      <c r="S505" s="37"/>
      <c r="T505" s="56">
        <f t="shared" si="60"/>
        <v>1.0362778155655465</v>
      </c>
      <c r="U505" s="56">
        <f t="shared" si="61"/>
        <v>1.0115078631140868</v>
      </c>
    </row>
    <row r="506" spans="1:21">
      <c r="A506" s="22">
        <v>43253</v>
      </c>
      <c r="B506" s="5">
        <f>('Historical Pricing'!B502-'Historical Pricing'!B503)/'Historical Pricing'!B503</f>
        <v>8.3493183530862509E-3</v>
      </c>
      <c r="C506" s="5">
        <f>('Historical Pricing'!C502-'Historical Pricing'!C503)/'Historical Pricing'!C503</f>
        <v>2.8013774289991005E-2</v>
      </c>
      <c r="D506" s="5">
        <f>('Historical Pricing'!D502-'Historical Pricing'!D503)/'Historical Pricing'!D503</f>
        <v>3.8854280393038232E-2</v>
      </c>
      <c r="E506" s="5">
        <f>('Historical Pricing'!E502-'Historical Pricing'!E503)/'Historical Pricing'!E503</f>
        <v>2.3301870891623132E-2</v>
      </c>
      <c r="F506" s="5">
        <f>('Historical Pricing'!F502-'Historical Pricing'!F503)/'Historical Pricing'!F503</f>
        <v>2.2051119852926692E-2</v>
      </c>
      <c r="G506" s="5"/>
      <c r="H506" s="5">
        <f t="shared" si="62"/>
        <v>2.4114072756133066E-2</v>
      </c>
      <c r="I506" s="5">
        <v>1.2058297090274721E-2</v>
      </c>
      <c r="J506">
        <f t="shared" si="63"/>
        <v>1</v>
      </c>
      <c r="L506" s="45">
        <f t="shared" si="56"/>
        <v>1181250.3991763957</v>
      </c>
      <c r="M506" s="45">
        <f t="shared" si="57"/>
        <v>121851.21753246734</v>
      </c>
      <c r="Q506" s="45">
        <f t="shared" si="58"/>
        <v>4790.1753001385832</v>
      </c>
      <c r="R506" s="45">
        <f t="shared" si="59"/>
        <v>5599.4877086942242</v>
      </c>
      <c r="S506" s="37"/>
      <c r="T506" s="56">
        <f t="shared" si="60"/>
        <v>1.0241140727561331</v>
      </c>
      <c r="U506" s="56">
        <f t="shared" si="61"/>
        <v>1.0120582970902747</v>
      </c>
    </row>
    <row r="507" spans="1:21">
      <c r="A507" s="22">
        <v>43252</v>
      </c>
      <c r="B507" s="5">
        <f>('Historical Pricing'!B503-'Historical Pricing'!B504)/'Historical Pricing'!B504</f>
        <v>2.0733540785287254E-2</v>
      </c>
      <c r="C507" s="5">
        <f>('Historical Pricing'!C503-'Historical Pricing'!C504)/'Historical Pricing'!C504</f>
        <v>1.3277217762631285E-2</v>
      </c>
      <c r="D507" s="5">
        <f>('Historical Pricing'!D503-'Historical Pricing'!D504)/'Historical Pricing'!D504</f>
        <v>-6.5713921143294701E-3</v>
      </c>
      <c r="E507" s="5">
        <f>('Historical Pricing'!E503-'Historical Pricing'!E504)/'Historical Pricing'!E504</f>
        <v>3.7937866205781302E-4</v>
      </c>
      <c r="F507" s="5">
        <f>('Historical Pricing'!F503-'Historical Pricing'!F504)/'Historical Pricing'!F504</f>
        <v>4.1105419461326204E-2</v>
      </c>
      <c r="G507" s="5"/>
      <c r="H507" s="5">
        <f t="shared" si="62"/>
        <v>1.378483291139462E-2</v>
      </c>
      <c r="I507" s="5">
        <v>2.8082776053221588E-3</v>
      </c>
      <c r="J507">
        <f t="shared" si="63"/>
        <v>1</v>
      </c>
      <c r="L507" s="45">
        <f t="shared" si="56"/>
        <v>1165188.4707961869</v>
      </c>
      <c r="M507" s="45">
        <f t="shared" si="57"/>
        <v>121509.98376623356</v>
      </c>
      <c r="Q507" s="45">
        <f t="shared" si="58"/>
        <v>4677.3845097617777</v>
      </c>
      <c r="R507" s="45">
        <f t="shared" si="59"/>
        <v>5532.7719013747237</v>
      </c>
      <c r="S507" s="37"/>
      <c r="T507" s="56">
        <f t="shared" si="60"/>
        <v>1.0137848329113945</v>
      </c>
      <c r="U507" s="56">
        <f t="shared" si="61"/>
        <v>1.0028082776053222</v>
      </c>
    </row>
    <row r="508" spans="1:21">
      <c r="A508" s="22">
        <v>43251</v>
      </c>
      <c r="B508" s="5">
        <f>('Historical Pricing'!B504-'Historical Pricing'!B505)/'Historical Pricing'!B505</f>
        <v>-5.1566562605981575E-3</v>
      </c>
      <c r="C508" s="5">
        <f>('Historical Pricing'!C504-'Historical Pricing'!C505)/'Historical Pricing'!C505</f>
        <v>-9.8543445753253964E-6</v>
      </c>
      <c r="D508" s="5">
        <f>('Historical Pricing'!D504-'Historical Pricing'!D505)/'Historical Pricing'!D505</f>
        <v>-2.1009740879861468E-3</v>
      </c>
      <c r="E508" s="5">
        <f>('Historical Pricing'!E504-'Historical Pricing'!E505)/'Historical Pricing'!E505</f>
        <v>-4.9077181208051976E-3</v>
      </c>
      <c r="F508" s="5">
        <f>('Historical Pricing'!F504-'Historical Pricing'!F505)/'Historical Pricing'!F505</f>
        <v>6.4209181084389326E-3</v>
      </c>
      <c r="G508" s="5"/>
      <c r="H508" s="5">
        <f t="shared" si="62"/>
        <v>-1.1508569411051786E-3</v>
      </c>
      <c r="I508" s="5">
        <v>5.552357468108741E-3</v>
      </c>
      <c r="J508">
        <f t="shared" si="63"/>
        <v>0</v>
      </c>
      <c r="L508" s="45">
        <f t="shared" si="56"/>
        <v>1166530.9810727688</v>
      </c>
      <c r="M508" s="45">
        <f t="shared" si="57"/>
        <v>120839.04220779202</v>
      </c>
      <c r="Q508" s="45">
        <f t="shared" si="58"/>
        <v>4613.7842645852488</v>
      </c>
      <c r="R508" s="45">
        <f t="shared" si="59"/>
        <v>5517.2778535362977</v>
      </c>
      <c r="S508" s="37"/>
      <c r="T508" s="56">
        <f t="shared" si="60"/>
        <v>0.99884914305889483</v>
      </c>
      <c r="U508" s="56">
        <f t="shared" si="61"/>
        <v>1.0055523574681087</v>
      </c>
    </row>
    <row r="509" spans="1:21">
      <c r="A509" s="22">
        <v>43250</v>
      </c>
      <c r="B509" s="5">
        <f>('Historical Pricing'!B505-'Historical Pricing'!B506)/'Historical Pricing'!B506</f>
        <v>5.6559568544941867E-2</v>
      </c>
      <c r="C509" s="5">
        <f>('Historical Pricing'!C505-'Historical Pricing'!C506)/'Historical Pricing'!C506</f>
        <v>4.7620235653622396E-2</v>
      </c>
      <c r="D509" s="5">
        <f>('Historical Pricing'!D505-'Historical Pricing'!D506)/'Historical Pricing'!D506</f>
        <v>-3.8184942404379988E-4</v>
      </c>
      <c r="E509" s="5">
        <f>('Historical Pricing'!E505-'Historical Pricing'!E506)/'Historical Pricing'!E506</f>
        <v>2.3791119127372511E-2</v>
      </c>
      <c r="F509" s="5">
        <f>('Historical Pricing'!F505-'Historical Pricing'!F506)/'Historical Pricing'!F506</f>
        <v>7.5630304712495733E-3</v>
      </c>
      <c r="G509" s="5"/>
      <c r="H509" s="5">
        <f t="shared" si="62"/>
        <v>2.7030420874628515E-2</v>
      </c>
      <c r="I509" s="5">
        <v>1.8489987754068894E-2</v>
      </c>
      <c r="J509">
        <f t="shared" si="63"/>
        <v>1</v>
      </c>
      <c r="L509" s="45">
        <f t="shared" si="56"/>
        <v>1135829.0439725635</v>
      </c>
      <c r="M509" s="45">
        <f t="shared" si="57"/>
        <v>118645.29220779201</v>
      </c>
      <c r="Q509" s="45">
        <f t="shared" si="58"/>
        <v>4619.1001880983822</v>
      </c>
      <c r="R509" s="45">
        <f t="shared" si="59"/>
        <v>5486.8131058121253</v>
      </c>
      <c r="S509" s="37"/>
      <c r="T509" s="56">
        <f t="shared" si="60"/>
        <v>1.0270304208746286</v>
      </c>
      <c r="U509" s="56">
        <f t="shared" si="61"/>
        <v>1.018489987754069</v>
      </c>
    </row>
    <row r="510" spans="1:21">
      <c r="A510" s="22">
        <v>43249</v>
      </c>
      <c r="B510" s="5">
        <f>('Historical Pricing'!B506-'Historical Pricing'!B507)/'Historical Pricing'!B507</f>
        <v>-5.28070038030094E-2</v>
      </c>
      <c r="C510" s="5">
        <f>('Historical Pricing'!C506-'Historical Pricing'!C507)/'Historical Pricing'!C507</f>
        <v>2.6159988985255742E-4</v>
      </c>
      <c r="D510" s="5">
        <f>('Historical Pricing'!D506-'Historical Pricing'!D507)/'Historical Pricing'!D507</f>
        <v>-1.1636683859605123E-2</v>
      </c>
      <c r="E510" s="5">
        <f>('Historical Pricing'!E506-'Historical Pricing'!E507)/'Historical Pricing'!E507</f>
        <v>9.9757113115892231E-3</v>
      </c>
      <c r="F510" s="5">
        <f>('Historical Pricing'!F506-'Historical Pricing'!F507)/'Historical Pricing'!F507</f>
        <v>-1.1780112810254081E-2</v>
      </c>
      <c r="G510" s="5"/>
      <c r="H510" s="5">
        <f t="shared" si="62"/>
        <v>-1.3197297854285365E-2</v>
      </c>
      <c r="I510" s="5">
        <v>6.691487705872053E-3</v>
      </c>
      <c r="J510">
        <f t="shared" si="63"/>
        <v>0</v>
      </c>
      <c r="L510" s="45">
        <f t="shared" si="56"/>
        <v>1151019.3896944185</v>
      </c>
      <c r="M510" s="45">
        <f t="shared" si="57"/>
        <v>117856.65584415564</v>
      </c>
      <c r="Q510" s="45">
        <f t="shared" si="58"/>
        <v>4497.5300577413409</v>
      </c>
      <c r="R510" s="45">
        <f t="shared" si="59"/>
        <v>5387.2037740021515</v>
      </c>
      <c r="S510" s="37"/>
      <c r="T510" s="56">
        <f t="shared" si="60"/>
        <v>0.98680270214571464</v>
      </c>
      <c r="U510" s="56">
        <f t="shared" si="61"/>
        <v>1.0066914877058721</v>
      </c>
    </row>
    <row r="511" spans="1:21">
      <c r="A511" s="22">
        <v>43248</v>
      </c>
      <c r="B511" s="5">
        <f>('Historical Pricing'!B507-'Historical Pricing'!B508)/'Historical Pricing'!B508</f>
        <v>-2.5244942104593455E-2</v>
      </c>
      <c r="C511" s="5">
        <f>('Historical Pricing'!C507-'Historical Pricing'!C508)/'Historical Pricing'!C508</f>
        <v>-4.4508687630117172E-2</v>
      </c>
      <c r="D511" s="5">
        <f>('Historical Pricing'!D507-'Historical Pricing'!D508)/'Historical Pricing'!D508</f>
        <v>-4.0381481257922194E-2</v>
      </c>
      <c r="E511" s="5">
        <f>('Historical Pricing'!E507-'Historical Pricing'!E508)/'Historical Pricing'!E508</f>
        <v>-2.2388059701492425E-2</v>
      </c>
      <c r="F511" s="5">
        <f>('Historical Pricing'!F507-'Historical Pricing'!F508)/'Historical Pricing'!F508</f>
        <v>-5.7732892338425996E-2</v>
      </c>
      <c r="G511" s="5"/>
      <c r="H511" s="5">
        <f t="shared" si="62"/>
        <v>-3.8051212606510246E-2</v>
      </c>
      <c r="I511" s="5">
        <v>-9.0604461976291212E-3</v>
      </c>
      <c r="J511">
        <f t="shared" si="63"/>
        <v>0</v>
      </c>
      <c r="L511" s="45">
        <f t="shared" si="56"/>
        <v>1196549.5510558698</v>
      </c>
      <c r="M511" s="45">
        <f t="shared" si="57"/>
        <v>118934.25324675304</v>
      </c>
      <c r="Q511" s="45">
        <f t="shared" si="58"/>
        <v>4557.6791064331928</v>
      </c>
      <c r="R511" s="45">
        <f t="shared" si="59"/>
        <v>5351.3949802823263</v>
      </c>
      <c r="S511" s="37"/>
      <c r="T511" s="56">
        <f t="shared" si="60"/>
        <v>0.96194878739348977</v>
      </c>
      <c r="U511" s="56">
        <f t="shared" si="61"/>
        <v>0.99093955380237086</v>
      </c>
    </row>
    <row r="512" spans="1:21">
      <c r="A512" s="22">
        <v>43247</v>
      </c>
      <c r="B512" s="5">
        <f>('Historical Pricing'!B508-'Historical Pricing'!B509)/'Historical Pricing'!B509</f>
        <v>-1.2357573726541556E-2</v>
      </c>
      <c r="C512" s="5">
        <f>('Historical Pricing'!C508-'Historical Pricing'!C509)/'Historical Pricing'!C509</f>
        <v>-1.144604460397265E-2</v>
      </c>
      <c r="D512" s="5">
        <f>('Historical Pricing'!D508-'Historical Pricing'!D509)/'Historical Pricing'!D509</f>
        <v>-7.5394312253100767E-4</v>
      </c>
      <c r="E512" s="5">
        <f>('Historical Pricing'!E508-'Historical Pricing'!E509)/'Historical Pricing'!E509</f>
        <v>-1.782442112277207E-2</v>
      </c>
      <c r="F512" s="5">
        <f>('Historical Pricing'!F508-'Historical Pricing'!F509)/'Historical Pricing'!F509</f>
        <v>-2.2269933404900074E-2</v>
      </c>
      <c r="G512" s="5"/>
      <c r="H512" s="5">
        <f t="shared" si="62"/>
        <v>-1.2930383196143473E-2</v>
      </c>
      <c r="I512" s="5">
        <v>-1.9511144063146444E-2</v>
      </c>
      <c r="J512">
        <f t="shared" si="63"/>
        <v>1</v>
      </c>
      <c r="L512" s="45">
        <f t="shared" si="56"/>
        <v>1212224.0728372452</v>
      </c>
      <c r="M512" s="45">
        <f t="shared" si="57"/>
        <v>121300.9740259738</v>
      </c>
      <c r="Q512" s="45">
        <f t="shared" si="58"/>
        <v>4737.9643970265251</v>
      </c>
      <c r="R512" s="45">
        <f t="shared" si="59"/>
        <v>5400.3243283087149</v>
      </c>
      <c r="S512" s="37"/>
      <c r="T512" s="56">
        <f t="shared" si="60"/>
        <v>0.98706961680385652</v>
      </c>
      <c r="U512" s="56">
        <f t="shared" si="61"/>
        <v>0.98048885593685353</v>
      </c>
    </row>
    <row r="513" spans="1:21">
      <c r="A513" s="22">
        <v>43246</v>
      </c>
      <c r="B513" s="5">
        <f>('Historical Pricing'!B509-'Historical Pricing'!B510)/'Historical Pricing'!B510</f>
        <v>-2.110175260183873E-2</v>
      </c>
      <c r="C513" s="5">
        <f>('Historical Pricing'!C509-'Historical Pricing'!C510)/'Historical Pricing'!C510</f>
        <v>-7.4608202061730413E-3</v>
      </c>
      <c r="D513" s="5">
        <f>('Historical Pricing'!D509-'Historical Pricing'!D510)/'Historical Pricing'!D510</f>
        <v>-1.4825598668964147E-2</v>
      </c>
      <c r="E513" s="5">
        <f>('Historical Pricing'!E509-'Historical Pricing'!E510)/'Historical Pricing'!E510</f>
        <v>-7.8505908602593891E-3</v>
      </c>
      <c r="F513" s="5">
        <f>('Historical Pricing'!F509-'Historical Pricing'!F510)/'Historical Pricing'!F510</f>
        <v>-1.5644871698960248E-2</v>
      </c>
      <c r="G513" s="5"/>
      <c r="H513" s="5">
        <f t="shared" si="62"/>
        <v>-1.3376726807239113E-2</v>
      </c>
      <c r="I513" s="5">
        <v>-7.1426720675748217E-3</v>
      </c>
      <c r="J513">
        <f t="shared" si="63"/>
        <v>0</v>
      </c>
      <c r="L513" s="45">
        <f t="shared" si="56"/>
        <v>1228659.5155154096</v>
      </c>
      <c r="M513" s="45">
        <f t="shared" si="57"/>
        <v>122173.62012986992</v>
      </c>
      <c r="Q513" s="45">
        <f t="shared" si="58"/>
        <v>4800.0306324574267</v>
      </c>
      <c r="R513" s="45">
        <f t="shared" si="59"/>
        <v>5507.7875649578136</v>
      </c>
      <c r="S513" s="37"/>
      <c r="T513" s="56">
        <f t="shared" si="60"/>
        <v>0.98662327319276089</v>
      </c>
      <c r="U513" s="56">
        <f t="shared" si="61"/>
        <v>0.9928573279324252</v>
      </c>
    </row>
    <row r="514" spans="1:21">
      <c r="A514" s="22">
        <v>43245</v>
      </c>
      <c r="B514" s="5">
        <f>('Historical Pricing'!B510-'Historical Pricing'!B511)/'Historical Pricing'!B511</f>
        <v>2.0052536474367385E-2</v>
      </c>
      <c r="C514" s="5">
        <f>('Historical Pricing'!C510-'Historical Pricing'!C511)/'Historical Pricing'!C511</f>
        <v>8.1429489317057183E-3</v>
      </c>
      <c r="D514" s="5">
        <f>('Historical Pricing'!D510-'Historical Pricing'!D511)/'Historical Pricing'!D511</f>
        <v>-5.2606691098239433E-3</v>
      </c>
      <c r="E514" s="5">
        <f>('Historical Pricing'!E510-'Historical Pricing'!E511)/'Historical Pricing'!E511</f>
        <v>7.3253974860567339E-3</v>
      </c>
      <c r="F514" s="5">
        <f>('Historical Pricing'!F510-'Historical Pricing'!F511)/'Historical Pricing'!F511</f>
        <v>1.7155510575236715E-2</v>
      </c>
      <c r="G514" s="5"/>
      <c r="H514" s="5">
        <f t="shared" si="62"/>
        <v>9.4831448715085222E-3</v>
      </c>
      <c r="I514" s="5">
        <v>-1.1911287122406045E-3</v>
      </c>
      <c r="J514">
        <f t="shared" si="63"/>
        <v>1</v>
      </c>
      <c r="L514" s="45">
        <f t="shared" si="56"/>
        <v>1217117.4147457399</v>
      </c>
      <c r="M514" s="45">
        <f t="shared" si="57"/>
        <v>122319.31818181797</v>
      </c>
      <c r="Q514" s="45">
        <f t="shared" si="58"/>
        <v>4865.1098781851097</v>
      </c>
      <c r="R514" s="45">
        <f t="shared" si="59"/>
        <v>5547.4109018538447</v>
      </c>
      <c r="S514" s="37"/>
      <c r="T514" s="56">
        <f t="shared" si="60"/>
        <v>1.0094831448715085</v>
      </c>
      <c r="U514" s="56">
        <f t="shared" si="61"/>
        <v>0.99880887128775941</v>
      </c>
    </row>
    <row r="515" spans="1:21">
      <c r="A515" s="22">
        <v>43244</v>
      </c>
      <c r="B515" s="5">
        <f>('Historical Pricing'!B511-'Historical Pricing'!B512)/'Historical Pricing'!B512</f>
        <v>-7.929539170151953E-2</v>
      </c>
      <c r="C515" s="5">
        <f>('Historical Pricing'!C511-'Historical Pricing'!C512)/'Historical Pricing'!C512</f>
        <v>-5.3295882755528328E-3</v>
      </c>
      <c r="D515" s="5">
        <f>('Historical Pricing'!D511-'Historical Pricing'!D512)/'Historical Pricing'!D512</f>
        <v>-2.1685074885791938E-2</v>
      </c>
      <c r="E515" s="5">
        <f>('Historical Pricing'!E511-'Historical Pricing'!E512)/'Historical Pricing'!E512</f>
        <v>-2.6025620236744023E-2</v>
      </c>
      <c r="F515" s="5">
        <f>('Historical Pricing'!F511-'Historical Pricing'!F512)/'Historical Pricing'!F512</f>
        <v>-3.9160205159700666E-2</v>
      </c>
      <c r="G515" s="5"/>
      <c r="H515" s="5">
        <f t="shared" si="62"/>
        <v>-3.42991760518618E-2</v>
      </c>
      <c r="I515" s="5">
        <v>-3.166578206385328E-2</v>
      </c>
      <c r="J515">
        <f t="shared" si="63"/>
        <v>0</v>
      </c>
      <c r="L515" s="45">
        <f t="shared" si="56"/>
        <v>1260346.2527552983</v>
      </c>
      <c r="M515" s="45">
        <f t="shared" si="57"/>
        <v>126319.31818181796</v>
      </c>
      <c r="Q515" s="45">
        <f t="shared" si="58"/>
        <v>4819.4067458197751</v>
      </c>
      <c r="R515" s="45">
        <f t="shared" si="59"/>
        <v>5554.0264622415643</v>
      </c>
      <c r="S515" s="37"/>
      <c r="T515" s="56">
        <f t="shared" si="60"/>
        <v>0.96570082394813817</v>
      </c>
      <c r="U515" s="56">
        <f t="shared" si="61"/>
        <v>0.96833421793614671</v>
      </c>
    </row>
    <row r="516" spans="1:21">
      <c r="A516" s="22">
        <v>43243</v>
      </c>
      <c r="B516" s="5">
        <f>('Historical Pricing'!B512-'Historical Pricing'!B513)/'Historical Pricing'!B513</f>
        <v>-7.3403465699848638E-2</v>
      </c>
      <c r="C516" s="5">
        <f>('Historical Pricing'!C512-'Historical Pricing'!C513)/'Historical Pricing'!C513</f>
        <v>-6.8852394802040889E-2</v>
      </c>
      <c r="D516" s="5">
        <f>('Historical Pricing'!D512-'Historical Pricing'!D513)/'Historical Pricing'!D513</f>
        <v>-7.8247428175470424E-2</v>
      </c>
      <c r="E516" s="5">
        <f>('Historical Pricing'!E512-'Historical Pricing'!E513)/'Historical Pricing'!E513</f>
        <v>-6.5358238926988221E-2</v>
      </c>
      <c r="F516" s="5">
        <f>('Historical Pricing'!F512-'Historical Pricing'!F513)/'Historical Pricing'!F513</f>
        <v>-8.7033575862759546E-2</v>
      </c>
      <c r="G516" s="5"/>
      <c r="H516" s="5">
        <f t="shared" si="62"/>
        <v>-7.4579020693421538E-2</v>
      </c>
      <c r="I516" s="5">
        <v>-5.2672203206388234E-2</v>
      </c>
      <c r="J516">
        <f t="shared" si="63"/>
        <v>0</v>
      </c>
      <c r="L516" s="45">
        <f t="shared" si="56"/>
        <v>1361916.663808163</v>
      </c>
      <c r="M516" s="45">
        <f t="shared" si="57"/>
        <v>133342.77597402575</v>
      </c>
      <c r="Q516" s="45">
        <f t="shared" si="58"/>
        <v>4990.5795110708077</v>
      </c>
      <c r="R516" s="45">
        <f t="shared" si="59"/>
        <v>5735.6503151144498</v>
      </c>
      <c r="S516" s="37"/>
      <c r="T516" s="56">
        <f t="shared" si="60"/>
        <v>0.92542097930657841</v>
      </c>
      <c r="U516" s="56">
        <f t="shared" si="61"/>
        <v>0.94732779679361179</v>
      </c>
    </row>
    <row r="517" spans="1:21">
      <c r="A517" s="22">
        <v>43242</v>
      </c>
      <c r="B517" s="5">
        <f>('Historical Pricing'!B513-'Historical Pricing'!B514)/'Historical Pricing'!B514</f>
        <v>-2.4581091147048092E-2</v>
      </c>
      <c r="C517" s="5">
        <f>('Historical Pricing'!C513-'Historical Pricing'!C514)/'Historical Pricing'!C514</f>
        <v>-3.7507957200051643E-2</v>
      </c>
      <c r="D517" s="5">
        <f>('Historical Pricing'!D513-'Historical Pricing'!D514)/'Historical Pricing'!D514</f>
        <v>-5.8985805286652912E-2</v>
      </c>
      <c r="E517" s="5">
        <f>('Historical Pricing'!E513-'Historical Pricing'!E514)/'Historical Pricing'!E514</f>
        <v>-3.5237781920532174E-2</v>
      </c>
      <c r="F517" s="5">
        <f>('Historical Pricing'!F513-'Historical Pricing'!F514)/'Historical Pricing'!F514</f>
        <v>-5.1132800871531429E-2</v>
      </c>
      <c r="G517" s="5"/>
      <c r="H517" s="5">
        <f t="shared" si="62"/>
        <v>-4.1489087285163255E-2</v>
      </c>
      <c r="I517" s="5">
        <v>-2.9239527638713445E-2</v>
      </c>
      <c r="J517">
        <f t="shared" si="63"/>
        <v>0</v>
      </c>
      <c r="L517" s="45">
        <f t="shared" si="56"/>
        <v>1420867.1447993645</v>
      </c>
      <c r="M517" s="45">
        <f t="shared" si="57"/>
        <v>137359.09090909065</v>
      </c>
      <c r="Q517" s="45">
        <f t="shared" si="58"/>
        <v>5392.7667760571721</v>
      </c>
      <c r="R517" s="45">
        <f t="shared" si="59"/>
        <v>6054.557181292168</v>
      </c>
      <c r="S517" s="37"/>
      <c r="T517" s="56">
        <f t="shared" si="60"/>
        <v>0.95851091271483679</v>
      </c>
      <c r="U517" s="56">
        <f t="shared" si="61"/>
        <v>0.9707604723612866</v>
      </c>
    </row>
    <row r="518" spans="1:21">
      <c r="A518" s="22">
        <v>43241</v>
      </c>
      <c r="B518" s="5">
        <f>('Historical Pricing'!B514-'Historical Pricing'!B515)/'Historical Pricing'!B515</f>
        <v>1.0410292121237667E-2</v>
      </c>
      <c r="C518" s="5">
        <f>('Historical Pricing'!C514-'Historical Pricing'!C515)/'Historical Pricing'!C515</f>
        <v>9.3761656707519578E-4</v>
      </c>
      <c r="D518" s="5">
        <f>('Historical Pricing'!D514-'Historical Pricing'!D515)/'Historical Pricing'!D515</f>
        <v>-7.8873379612350008E-3</v>
      </c>
      <c r="E518" s="5">
        <f>('Historical Pricing'!E514-'Historical Pricing'!E515)/'Historical Pricing'!E515</f>
        <v>-1.9700120389625347E-3</v>
      </c>
      <c r="F518" s="5">
        <f>('Historical Pricing'!F514-'Historical Pricing'!F515)/'Historical Pricing'!F515</f>
        <v>3.7046984985719539E-3</v>
      </c>
      <c r="G518" s="5"/>
      <c r="H518" s="5">
        <f t="shared" si="62"/>
        <v>1.0390514373374567E-3</v>
      </c>
      <c r="I518" s="5">
        <v>9.243394274093146E-3</v>
      </c>
      <c r="J518">
        <f t="shared" si="63"/>
        <v>0</v>
      </c>
      <c r="L518" s="45">
        <f t="shared" si="56"/>
        <v>1419392.3231658333</v>
      </c>
      <c r="M518" s="45">
        <f t="shared" si="57"/>
        <v>136101.05519480497</v>
      </c>
      <c r="Q518" s="45">
        <f t="shared" si="58"/>
        <v>5626.1923620493562</v>
      </c>
      <c r="R518" s="45">
        <f t="shared" si="59"/>
        <v>6236.9218295065184</v>
      </c>
      <c r="S518" s="37"/>
      <c r="T518" s="56">
        <f t="shared" si="60"/>
        <v>1.0010390514373375</v>
      </c>
      <c r="U518" s="56">
        <f t="shared" si="61"/>
        <v>1.009243394274093</v>
      </c>
    </row>
    <row r="519" spans="1:21">
      <c r="A519" s="22">
        <v>43240</v>
      </c>
      <c r="B519" s="5">
        <f>('Historical Pricing'!B515-'Historical Pricing'!B516)/'Historical Pricing'!B516</f>
        <v>7.812001559564726E-3</v>
      </c>
      <c r="C519" s="5">
        <f>('Historical Pricing'!C515-'Historical Pricing'!C516)/'Historical Pricing'!C516</f>
        <v>1.5936936445420165E-2</v>
      </c>
      <c r="D519" s="5">
        <f>('Historical Pricing'!D515-'Historical Pricing'!D516)/'Historical Pricing'!D516</f>
        <v>1.2456092274731572E-3</v>
      </c>
      <c r="E519" s="5">
        <f>('Historical Pricing'!E515-'Historical Pricing'!E516)/'Historical Pricing'!E516</f>
        <v>1.0096915650219291E-2</v>
      </c>
      <c r="F519" s="5">
        <f>('Historical Pricing'!F515-'Historical Pricing'!F516)/'Historical Pricing'!F516</f>
        <v>1.6481448273745081E-2</v>
      </c>
      <c r="G519" s="5"/>
      <c r="H519" s="5">
        <f t="shared" si="62"/>
        <v>1.0314582231284484E-2</v>
      </c>
      <c r="I519" s="5">
        <v>1.2819978484374691E-2</v>
      </c>
      <c r="J519">
        <f t="shared" si="63"/>
        <v>0</v>
      </c>
      <c r="L519" s="45">
        <f t="shared" ref="L519:L582" si="64">(1+H520)*L520</f>
        <v>1404901.3526372139</v>
      </c>
      <c r="M519" s="45">
        <f t="shared" ref="M519:M582" si="65">(1+I520)*M520</f>
        <v>134378.32792207767</v>
      </c>
      <c r="Q519" s="45">
        <f t="shared" ref="Q519:Q582" si="66">Q520*(1+H519)</f>
        <v>5620.352526678168</v>
      </c>
      <c r="R519" s="45">
        <f t="shared" ref="R519:R582" si="67">R520*(1+I519)</f>
        <v>6179.7995061364536</v>
      </c>
      <c r="S519" s="37"/>
      <c r="T519" s="56">
        <f t="shared" ref="T519:T582" si="68">1+H519</f>
        <v>1.0103145822312845</v>
      </c>
      <c r="U519" s="56">
        <f t="shared" ref="U519:U582" si="69">1+I519</f>
        <v>1.0128199784843748</v>
      </c>
    </row>
    <row r="520" spans="1:21">
      <c r="A520" s="22">
        <v>43239</v>
      </c>
      <c r="B520" s="5">
        <f>('Historical Pricing'!B516-'Historical Pricing'!B517)/'Historical Pricing'!B517</f>
        <v>3.183311023823629E-2</v>
      </c>
      <c r="C520" s="5">
        <f>('Historical Pricing'!C516-'Historical Pricing'!C517)/'Historical Pricing'!C517</f>
        <v>1.2943096231184852E-2</v>
      </c>
      <c r="D520" s="5">
        <f>('Historical Pricing'!D516-'Historical Pricing'!D517)/'Historical Pricing'!D517</f>
        <v>6.6203575996187942E-3</v>
      </c>
      <c r="E520" s="5">
        <f>('Historical Pricing'!E516-'Historical Pricing'!E517)/'Historical Pricing'!E517</f>
        <v>1.7319587628865995E-2</v>
      </c>
      <c r="F520" s="5">
        <f>('Historical Pricing'!F516-'Historical Pricing'!F517)/'Historical Pricing'!F517</f>
        <v>1.6577298593376713E-2</v>
      </c>
      <c r="G520" s="5"/>
      <c r="H520" s="5">
        <f t="shared" ref="H520:H583" si="70">SUMPRODUCT($B$3:$F$3,B520:F520)</f>
        <v>1.7058690058256533E-2</v>
      </c>
      <c r="I520" s="5">
        <v>1.8860922620183185E-2</v>
      </c>
      <c r="J520">
        <f t="shared" ref="J520:J583" si="71">IF(I520&gt;H520,0,1)</f>
        <v>0</v>
      </c>
      <c r="L520" s="45">
        <f t="shared" si="64"/>
        <v>1381337.5436148546</v>
      </c>
      <c r="M520" s="45">
        <f t="shared" si="65"/>
        <v>131890.74675324649</v>
      </c>
      <c r="Q520" s="45">
        <f t="shared" si="66"/>
        <v>5562.9727864222186</v>
      </c>
      <c r="R520" s="45">
        <f t="shared" si="67"/>
        <v>6101.5774149559711</v>
      </c>
      <c r="S520" s="37"/>
      <c r="T520" s="56">
        <f t="shared" si="68"/>
        <v>1.0170586900582566</v>
      </c>
      <c r="U520" s="56">
        <f t="shared" si="69"/>
        <v>1.0188609226201832</v>
      </c>
    </row>
    <row r="521" spans="1:21">
      <c r="A521" s="22">
        <v>43238</v>
      </c>
      <c r="B521" s="5">
        <f>('Historical Pricing'!B517-'Historical Pricing'!B518)/'Historical Pricing'!B518</f>
        <v>-4.2324261847220809E-2</v>
      </c>
      <c r="C521" s="5">
        <f>('Historical Pricing'!C517-'Historical Pricing'!C518)/'Historical Pricing'!C518</f>
        <v>-2.6759100499988704E-2</v>
      </c>
      <c r="D521" s="5">
        <f>('Historical Pricing'!D517-'Historical Pricing'!D518)/'Historical Pricing'!D518</f>
        <v>2.9174316541333671E-3</v>
      </c>
      <c r="E521" s="5">
        <f>('Historical Pricing'!E517-'Historical Pricing'!E518)/'Historical Pricing'!E518</f>
        <v>-2.3323081429408334E-2</v>
      </c>
      <c r="F521" s="5">
        <f>('Historical Pricing'!F517-'Historical Pricing'!F518)/'Historical Pricing'!F518</f>
        <v>-3.5320081305578802E-2</v>
      </c>
      <c r="G521" s="5"/>
      <c r="H521" s="5">
        <f t="shared" si="70"/>
        <v>-2.4961818685612661E-2</v>
      </c>
      <c r="I521" s="5">
        <v>-1.5195464633816658E-2</v>
      </c>
      <c r="J521">
        <f t="shared" si="71"/>
        <v>0</v>
      </c>
      <c r="L521" s="45">
        <f t="shared" si="64"/>
        <v>1416700.9765225407</v>
      </c>
      <c r="M521" s="45">
        <f t="shared" si="65"/>
        <v>133925.81168831143</v>
      </c>
      <c r="Q521" s="45">
        <f t="shared" si="66"/>
        <v>5469.6674250957676</v>
      </c>
      <c r="R521" s="45">
        <f t="shared" si="67"/>
        <v>5988.6263959016824</v>
      </c>
      <c r="S521" s="37"/>
      <c r="T521" s="56">
        <f t="shared" si="68"/>
        <v>0.97503818131438735</v>
      </c>
      <c r="U521" s="56">
        <f t="shared" si="69"/>
        <v>0.9848045353661834</v>
      </c>
    </row>
    <row r="522" spans="1:21">
      <c r="A522" s="22">
        <v>43237</v>
      </c>
      <c r="B522" s="5">
        <f>('Historical Pricing'!B518-'Historical Pricing'!B519)/'Historical Pricing'!B519</f>
        <v>6.5289891348033324E-3</v>
      </c>
      <c r="C522" s="5">
        <f>('Historical Pricing'!C518-'Historical Pricing'!C519)/'Historical Pricing'!C519</f>
        <v>-5.5568445391786575E-3</v>
      </c>
      <c r="D522" s="5">
        <f>('Historical Pricing'!D518-'Historical Pricing'!D519)/'Historical Pricing'!D519</f>
        <v>-1.7824864430609467E-3</v>
      </c>
      <c r="E522" s="5">
        <f>('Historical Pricing'!E518-'Historical Pricing'!E519)/'Historical Pricing'!E519</f>
        <v>-1.0183742253470091E-2</v>
      </c>
      <c r="F522" s="5">
        <f>('Historical Pricing'!F518-'Historical Pricing'!F519)/'Historical Pricing'!F519</f>
        <v>-2.1768475540298479E-2</v>
      </c>
      <c r="G522" s="5"/>
      <c r="H522" s="5">
        <f t="shared" si="70"/>
        <v>-6.5525119282409689E-3</v>
      </c>
      <c r="I522" s="5">
        <v>-1.104416707824051E-2</v>
      </c>
      <c r="J522">
        <f t="shared" si="71"/>
        <v>1</v>
      </c>
      <c r="L522" s="45">
        <f t="shared" si="64"/>
        <v>1426045.154407003</v>
      </c>
      <c r="M522" s="45">
        <f t="shared" si="65"/>
        <v>135421.42857142829</v>
      </c>
      <c r="Q522" s="45">
        <f t="shared" si="66"/>
        <v>5609.6956303008101</v>
      </c>
      <c r="R522" s="45">
        <f t="shared" si="67"/>
        <v>6081.0304794899321</v>
      </c>
      <c r="S522" s="37"/>
      <c r="T522" s="56">
        <f t="shared" si="68"/>
        <v>0.99344748807175898</v>
      </c>
      <c r="U522" s="56">
        <f t="shared" si="69"/>
        <v>0.98895583292175948</v>
      </c>
    </row>
    <row r="523" spans="1:21">
      <c r="A523" s="22">
        <v>43236</v>
      </c>
      <c r="B523" s="5">
        <f>('Historical Pricing'!B519-'Historical Pricing'!B520)/'Historical Pricing'!B520</f>
        <v>-3.5301559662356624E-2</v>
      </c>
      <c r="C523" s="5">
        <f>('Historical Pricing'!C519-'Historical Pricing'!C520)/'Historical Pricing'!C520</f>
        <v>-4.2504996761102261E-2</v>
      </c>
      <c r="D523" s="5">
        <f>('Historical Pricing'!D519-'Historical Pricing'!D520)/'Historical Pricing'!D520</f>
        <v>-5.5822883826771169E-2</v>
      </c>
      <c r="E523" s="5">
        <f>('Historical Pricing'!E519-'Historical Pricing'!E520)/'Historical Pricing'!E520</f>
        <v>-4.1743358221913468E-2</v>
      </c>
      <c r="F523" s="5">
        <f>('Historical Pricing'!F519-'Historical Pricing'!F520)/'Historical Pricing'!F520</f>
        <v>-8.4367935813730421E-2</v>
      </c>
      <c r="G523" s="5"/>
      <c r="H523" s="5">
        <f t="shared" si="70"/>
        <v>-5.194814685717479E-2</v>
      </c>
      <c r="I523" s="5">
        <v>-3.5201102896955071E-2</v>
      </c>
      <c r="J523">
        <f t="shared" si="71"/>
        <v>0</v>
      </c>
      <c r="L523" s="45">
        <f t="shared" si="64"/>
        <v>1504184.7655058245</v>
      </c>
      <c r="M523" s="45">
        <f t="shared" si="65"/>
        <v>140362.33766233738</v>
      </c>
      <c r="Q523" s="45">
        <f t="shared" si="66"/>
        <v>5646.6956710404493</v>
      </c>
      <c r="R523" s="45">
        <f t="shared" si="67"/>
        <v>6148.940404673288</v>
      </c>
      <c r="S523" s="37"/>
      <c r="T523" s="56">
        <f t="shared" si="68"/>
        <v>0.94805185314282525</v>
      </c>
      <c r="U523" s="56">
        <f t="shared" si="69"/>
        <v>0.96479889710304489</v>
      </c>
    </row>
    <row r="524" spans="1:21">
      <c r="A524" s="22">
        <v>43235</v>
      </c>
      <c r="B524" s="5">
        <f>('Historical Pricing'!B520-'Historical Pricing'!B521)/'Historical Pricing'!B521</f>
        <v>-3.193436843175833E-3</v>
      </c>
      <c r="C524" s="5">
        <f>('Historical Pricing'!C520-'Historical Pricing'!C521)/'Historical Pricing'!C521</f>
        <v>-1.3477383394006504E-2</v>
      </c>
      <c r="D524" s="5">
        <f>('Historical Pricing'!D520-'Historical Pricing'!D521)/'Historical Pricing'!D521</f>
        <v>1.301476767919308E-2</v>
      </c>
      <c r="E524" s="5">
        <f>('Historical Pricing'!E520-'Historical Pricing'!E521)/'Historical Pricing'!E521</f>
        <v>-9.3678440080507464E-4</v>
      </c>
      <c r="F524" s="5">
        <f>('Historical Pricing'!F520-'Historical Pricing'!F521)/'Historical Pricing'!F521</f>
        <v>-1.8165428283619355E-2</v>
      </c>
      <c r="G524" s="5"/>
      <c r="H524" s="5">
        <f t="shared" si="70"/>
        <v>-4.551653048482737E-3</v>
      </c>
      <c r="I524" s="5">
        <v>2.5247708719705951E-3</v>
      </c>
      <c r="J524">
        <f t="shared" si="71"/>
        <v>0</v>
      </c>
      <c r="L524" s="45">
        <f t="shared" si="64"/>
        <v>1511062.598187312</v>
      </c>
      <c r="M524" s="45">
        <f t="shared" si="65"/>
        <v>140008.84740259711</v>
      </c>
      <c r="Q524" s="45">
        <f t="shared" si="66"/>
        <v>5956.1042492786173</v>
      </c>
      <c r="R524" s="45">
        <f t="shared" si="67"/>
        <v>6373.2871411196829</v>
      </c>
      <c r="S524" s="37"/>
      <c r="T524" s="56">
        <f t="shared" si="68"/>
        <v>0.99544834695151729</v>
      </c>
      <c r="U524" s="56">
        <f t="shared" si="69"/>
        <v>1.0025247708719707</v>
      </c>
    </row>
    <row r="525" spans="1:21">
      <c r="A525" s="22">
        <v>43234</v>
      </c>
      <c r="B525" s="5">
        <f>('Historical Pricing'!B521-'Historical Pricing'!B522)/'Historical Pricing'!B522</f>
        <v>3.2496079749103991E-2</v>
      </c>
      <c r="C525" s="5">
        <f>('Historical Pricing'!C521-'Historical Pricing'!C522)/'Historical Pricing'!C522</f>
        <v>1.7172842352640414E-2</v>
      </c>
      <c r="D525" s="5">
        <f>('Historical Pricing'!D521-'Historical Pricing'!D522)/'Historical Pricing'!D522</f>
        <v>1.4909939157829028E-3</v>
      </c>
      <c r="E525" s="5">
        <f>('Historical Pricing'!E521-'Historical Pricing'!E522)/'Historical Pricing'!E522</f>
        <v>1.165321165321183E-2</v>
      </c>
      <c r="F525" s="5">
        <f>('Historical Pricing'!F521-'Historical Pricing'!F522)/'Historical Pricing'!F522</f>
        <v>4.7595485807031844E-2</v>
      </c>
      <c r="G525" s="5"/>
      <c r="H525" s="5">
        <f t="shared" si="70"/>
        <v>2.2081722695554199E-2</v>
      </c>
      <c r="I525" s="5">
        <v>4.6841135626697877E-3</v>
      </c>
      <c r="J525">
        <f t="shared" si="71"/>
        <v>1</v>
      </c>
      <c r="L525" s="45">
        <f t="shared" si="64"/>
        <v>1478416.6125211199</v>
      </c>
      <c r="M525" s="45">
        <f t="shared" si="65"/>
        <v>139356.08766233735</v>
      </c>
      <c r="Q525" s="45">
        <f t="shared" si="66"/>
        <v>5983.338329425852</v>
      </c>
      <c r="R525" s="45">
        <f t="shared" si="67"/>
        <v>6357.2365753879167</v>
      </c>
      <c r="S525" s="37"/>
      <c r="T525" s="56">
        <f t="shared" si="68"/>
        <v>1.0220817226955543</v>
      </c>
      <c r="U525" s="56">
        <f t="shared" si="69"/>
        <v>1.0046841135626698</v>
      </c>
    </row>
    <row r="526" spans="1:21">
      <c r="A526" s="22">
        <v>43233</v>
      </c>
      <c r="B526" s="5">
        <f>('Historical Pricing'!B522-'Historical Pricing'!B523)/'Historical Pricing'!B523</f>
        <v>4.1705255635204851E-2</v>
      </c>
      <c r="C526" s="5">
        <f>('Historical Pricing'!C522-'Historical Pricing'!C523)/'Historical Pricing'!C523</f>
        <v>6.2936216356669294E-2</v>
      </c>
      <c r="D526" s="5">
        <f>('Historical Pricing'!D522-'Historical Pricing'!D523)/'Historical Pricing'!D523</f>
        <v>4.5350561854244902E-2</v>
      </c>
      <c r="E526" s="5">
        <f>('Historical Pricing'!E522-'Historical Pricing'!E523)/'Historical Pricing'!E523</f>
        <v>2.8482726255369795E-2</v>
      </c>
      <c r="F526" s="5">
        <f>('Historical Pricing'!F522-'Historical Pricing'!F523)/'Historical Pricing'!F523</f>
        <v>6.8062631339365395E-2</v>
      </c>
      <c r="G526" s="5"/>
      <c r="H526" s="5">
        <f t="shared" si="70"/>
        <v>4.9307478288170843E-2</v>
      </c>
      <c r="I526" s="5">
        <v>1.6597822405490979E-2</v>
      </c>
      <c r="J526">
        <f t="shared" si="71"/>
        <v>1</v>
      </c>
      <c r="L526" s="45">
        <f t="shared" si="64"/>
        <v>1408945.0834115783</v>
      </c>
      <c r="M526" s="45">
        <f t="shared" si="65"/>
        <v>137080.84415584386</v>
      </c>
      <c r="Q526" s="45">
        <f t="shared" si="66"/>
        <v>5854.0703708563415</v>
      </c>
      <c r="R526" s="45">
        <f t="shared" si="67"/>
        <v>6327.5973906313457</v>
      </c>
      <c r="S526" s="37"/>
      <c r="T526" s="56">
        <f t="shared" si="68"/>
        <v>1.0493074782881708</v>
      </c>
      <c r="U526" s="56">
        <f t="shared" si="69"/>
        <v>1.016597822405491</v>
      </c>
    </row>
    <row r="527" spans="1:21">
      <c r="A527" s="22">
        <v>43232</v>
      </c>
      <c r="B527" s="5">
        <f>('Historical Pricing'!B523-'Historical Pricing'!B524)/'Historical Pricing'!B524</f>
        <v>-6.3320104645523567E-2</v>
      </c>
      <c r="C527" s="5">
        <f>('Historical Pricing'!C523-'Historical Pricing'!C524)/'Historical Pricing'!C524</f>
        <v>-4.4211318007100507E-2</v>
      </c>
      <c r="D527" s="5">
        <f>('Historical Pricing'!D523-'Historical Pricing'!D524)/'Historical Pricing'!D524</f>
        <v>-4.4072765722250336E-2</v>
      </c>
      <c r="E527" s="5">
        <f>('Historical Pricing'!E523-'Historical Pricing'!E524)/'Historical Pricing'!E524</f>
        <v>-2.5230487719051165E-2</v>
      </c>
      <c r="F527" s="5">
        <f>('Historical Pricing'!F523-'Historical Pricing'!F524)/'Historical Pricing'!F524</f>
        <v>-2.0868821931190475E-2</v>
      </c>
      <c r="G527" s="5"/>
      <c r="H527" s="5">
        <f t="shared" si="70"/>
        <v>-3.9540699605023211E-2</v>
      </c>
      <c r="I527" s="5">
        <v>-3.2042559874181843E-2</v>
      </c>
      <c r="J527">
        <f t="shared" si="71"/>
        <v>0</v>
      </c>
      <c r="L527" s="45">
        <f t="shared" si="64"/>
        <v>1466949.2844019183</v>
      </c>
      <c r="M527" s="45">
        <f t="shared" si="65"/>
        <v>141618.6688311685</v>
      </c>
      <c r="Q527" s="45">
        <f t="shared" si="66"/>
        <v>5578.9847037082118</v>
      </c>
      <c r="R527" s="45">
        <f t="shared" si="67"/>
        <v>6224.2877676630051</v>
      </c>
      <c r="S527" s="37"/>
      <c r="T527" s="56">
        <f t="shared" si="68"/>
        <v>0.96045930039497684</v>
      </c>
      <c r="U527" s="56">
        <f t="shared" si="69"/>
        <v>0.96795744012581819</v>
      </c>
    </row>
    <row r="528" spans="1:21">
      <c r="A528" s="22">
        <v>43231</v>
      </c>
      <c r="B528" s="5">
        <f>('Historical Pricing'!B524-'Historical Pricing'!B525)/'Historical Pricing'!B525</f>
        <v>-3.6423950030605542E-2</v>
      </c>
      <c r="C528" s="5">
        <f>('Historical Pricing'!C524-'Historical Pricing'!C525)/'Historical Pricing'!C525</f>
        <v>-9.5070026866617044E-2</v>
      </c>
      <c r="D528" s="5">
        <f>('Historical Pricing'!D524-'Historical Pricing'!D525)/'Historical Pricing'!D525</f>
        <v>-7.8298041995215784E-2</v>
      </c>
      <c r="E528" s="5">
        <f>('Historical Pricing'!E524-'Historical Pricing'!E525)/'Historical Pricing'!E525</f>
        <v>-8.2343063807801778E-2</v>
      </c>
      <c r="F528" s="5">
        <f>('Historical Pricing'!F524-'Historical Pricing'!F525)/'Historical Pricing'!F525</f>
        <v>-0.10817863652636982</v>
      </c>
      <c r="G528" s="5"/>
      <c r="H528" s="5">
        <f t="shared" si="70"/>
        <v>-8.0062743845321999E-2</v>
      </c>
      <c r="I528" s="5">
        <v>-5.3651006478432149E-2</v>
      </c>
      <c r="J528">
        <f t="shared" si="71"/>
        <v>0</v>
      </c>
      <c r="L528" s="45">
        <f t="shared" si="64"/>
        <v>1594618.8444783085</v>
      </c>
      <c r="M528" s="45">
        <f t="shared" si="65"/>
        <v>149647.40259740228</v>
      </c>
      <c r="Q528" s="45">
        <f t="shared" si="66"/>
        <v>5808.6633149514237</v>
      </c>
      <c r="R528" s="45">
        <f t="shared" si="67"/>
        <v>6430.3320679615335</v>
      </c>
      <c r="S528" s="37"/>
      <c r="T528" s="56">
        <f t="shared" si="68"/>
        <v>0.91993725615467803</v>
      </c>
      <c r="U528" s="56">
        <f t="shared" si="69"/>
        <v>0.94634899352156787</v>
      </c>
    </row>
    <row r="529" spans="1:21">
      <c r="A529" s="22">
        <v>43230</v>
      </c>
      <c r="B529" s="5">
        <f>('Historical Pricing'!B525-'Historical Pricing'!B526)/'Historical Pricing'!B526</f>
        <v>4.562194613965666E-3</v>
      </c>
      <c r="C529" s="5">
        <f>('Historical Pricing'!C525-'Historical Pricing'!C526)/'Historical Pricing'!C526</f>
        <v>-1.5099961075767585E-2</v>
      </c>
      <c r="D529" s="5">
        <f>('Historical Pricing'!D525-'Historical Pricing'!D526)/'Historical Pricing'!D526</f>
        <v>4.516631438424807E-3</v>
      </c>
      <c r="E529" s="5">
        <f>('Historical Pricing'!E525-'Historical Pricing'!E526)/'Historical Pricing'!E526</f>
        <v>-8.1352892191404146E-3</v>
      </c>
      <c r="F529" s="5">
        <f>('Historical Pricing'!F525-'Historical Pricing'!F526)/'Historical Pricing'!F526</f>
        <v>-1.6151735240113034E-2</v>
      </c>
      <c r="G529" s="5"/>
      <c r="H529" s="5">
        <f t="shared" si="70"/>
        <v>-6.0616318965261125E-3</v>
      </c>
      <c r="I529" s="5">
        <v>1.6396488608841223E-3</v>
      </c>
      <c r="J529">
        <f t="shared" si="71"/>
        <v>0</v>
      </c>
      <c r="L529" s="45">
        <f t="shared" si="64"/>
        <v>1604343.785944181</v>
      </c>
      <c r="M529" s="45">
        <f t="shared" si="65"/>
        <v>149402.43506493475</v>
      </c>
      <c r="Q529" s="45">
        <f t="shared" si="66"/>
        <v>6314.1950998174989</v>
      </c>
      <c r="R529" s="45">
        <f t="shared" si="67"/>
        <v>6794.8844580400373</v>
      </c>
      <c r="S529" s="37"/>
      <c r="T529" s="56">
        <f t="shared" si="68"/>
        <v>0.99393836810347391</v>
      </c>
      <c r="U529" s="56">
        <f t="shared" si="69"/>
        <v>1.0016396488608841</v>
      </c>
    </row>
    <row r="530" spans="1:21">
      <c r="A530" s="22">
        <v>43229</v>
      </c>
      <c r="B530" s="5">
        <f>('Historical Pricing'!B526-'Historical Pricing'!B527)/'Historical Pricing'!B527</f>
        <v>-1.1005322835881508E-2</v>
      </c>
      <c r="C530" s="5">
        <f>('Historical Pricing'!C526-'Historical Pricing'!C527)/'Historical Pricing'!C527</f>
        <v>-3.6527602753005095E-2</v>
      </c>
      <c r="D530" s="5">
        <f>('Historical Pricing'!D526-'Historical Pricing'!D527)/'Historical Pricing'!D527</f>
        <v>-1.1763412489006083E-2</v>
      </c>
      <c r="E530" s="5">
        <f>('Historical Pricing'!E526-'Historical Pricing'!E527)/'Historical Pricing'!E527</f>
        <v>-4.2681057214692952E-2</v>
      </c>
      <c r="F530" s="5">
        <f>('Historical Pricing'!F526-'Historical Pricing'!F527)/'Historical Pricing'!F527</f>
        <v>-3.0715407682421734E-2</v>
      </c>
      <c r="G530" s="5"/>
      <c r="H530" s="5">
        <f t="shared" si="70"/>
        <v>-2.6538560595001478E-2</v>
      </c>
      <c r="I530" s="5">
        <v>-9.9050483794966143E-3</v>
      </c>
      <c r="J530">
        <f t="shared" si="71"/>
        <v>0</v>
      </c>
      <c r="L530" s="45">
        <f t="shared" si="64"/>
        <v>1648081.4966073972</v>
      </c>
      <c r="M530" s="45">
        <f t="shared" si="65"/>
        <v>150897.07792207759</v>
      </c>
      <c r="Q530" s="45">
        <f t="shared" si="66"/>
        <v>6352.7028460180745</v>
      </c>
      <c r="R530" s="45">
        <f t="shared" si="67"/>
        <v>6783.7614712711584</v>
      </c>
      <c r="S530" s="37"/>
      <c r="T530" s="56">
        <f t="shared" si="68"/>
        <v>0.97346143940499852</v>
      </c>
      <c r="U530" s="56">
        <f t="shared" si="69"/>
        <v>0.99009495162050343</v>
      </c>
    </row>
    <row r="531" spans="1:21">
      <c r="A531" s="22">
        <v>43228</v>
      </c>
      <c r="B531" s="5">
        <f>('Historical Pricing'!B527-'Historical Pricing'!B528)/'Historical Pricing'!B528</f>
        <v>-3.7656535145679897E-2</v>
      </c>
      <c r="C531" s="5">
        <f>('Historical Pricing'!C527-'Historical Pricing'!C528)/'Historical Pricing'!C528</f>
        <v>-1.9955835786076102E-2</v>
      </c>
      <c r="D531" s="5">
        <f>('Historical Pricing'!D527-'Historical Pricing'!D528)/'Historical Pricing'!D528</f>
        <v>-8.2644628099175239E-3</v>
      </c>
      <c r="E531" s="5">
        <f>('Historical Pricing'!E527-'Historical Pricing'!E528)/'Historical Pricing'!E528</f>
        <v>-1.4236058636844601E-2</v>
      </c>
      <c r="F531" s="5">
        <f>('Historical Pricing'!F527-'Historical Pricing'!F528)/'Historical Pricing'!F528</f>
        <v>-3.3069905457174538E-2</v>
      </c>
      <c r="G531" s="5"/>
      <c r="H531" s="5">
        <f t="shared" si="70"/>
        <v>-2.2636559567138531E-2</v>
      </c>
      <c r="I531" s="5">
        <v>-1.623822984985223E-2</v>
      </c>
      <c r="J531">
        <f t="shared" si="71"/>
        <v>0</v>
      </c>
      <c r="L531" s="45">
        <f t="shared" si="64"/>
        <v>1686252.4506518103</v>
      </c>
      <c r="M531" s="45">
        <f t="shared" si="65"/>
        <v>153387.82467532434</v>
      </c>
      <c r="Q531" s="45">
        <f t="shared" si="66"/>
        <v>6525.8905888465279</v>
      </c>
      <c r="R531" s="45">
        <f t="shared" si="67"/>
        <v>6851.6271698669634</v>
      </c>
      <c r="S531" s="37"/>
      <c r="T531" s="56">
        <f t="shared" si="68"/>
        <v>0.9773634404328615</v>
      </c>
      <c r="U531" s="56">
        <f t="shared" si="69"/>
        <v>0.98376177015014776</v>
      </c>
    </row>
    <row r="532" spans="1:21">
      <c r="A532" s="22">
        <v>43227</v>
      </c>
      <c r="B532" s="5">
        <f>('Historical Pricing'!B528-'Historical Pricing'!B529)/'Historical Pricing'!B529</f>
        <v>-3.757986857644683E-2</v>
      </c>
      <c r="C532" s="5">
        <f>('Historical Pricing'!C528-'Historical Pricing'!C529)/'Historical Pricing'!C529</f>
        <v>-5.0983660412465041E-2</v>
      </c>
      <c r="D532" s="5">
        <f>('Historical Pricing'!D528-'Historical Pricing'!D529)/'Historical Pricing'!D529</f>
        <v>-3.4628662849444117E-2</v>
      </c>
      <c r="E532" s="5">
        <f>('Historical Pricing'!E528-'Historical Pricing'!E529)/'Historical Pricing'!E529</f>
        <v>-5.2168681602016785E-2</v>
      </c>
      <c r="F532" s="5">
        <f>('Historical Pricing'!F528-'Historical Pricing'!F529)/'Historical Pricing'!F529</f>
        <v>-3.8453368350922591E-2</v>
      </c>
      <c r="G532" s="5"/>
      <c r="H532" s="5">
        <f t="shared" si="70"/>
        <v>-4.2762848358259081E-2</v>
      </c>
      <c r="I532" s="5">
        <v>-2.6178809083455597E-2</v>
      </c>
      <c r="J532">
        <f t="shared" si="71"/>
        <v>0</v>
      </c>
      <c r="L532" s="45">
        <f t="shared" si="64"/>
        <v>1761582.7465114028</v>
      </c>
      <c r="M532" s="45">
        <f t="shared" si="65"/>
        <v>157511.28246753212</v>
      </c>
      <c r="Q532" s="45">
        <f t="shared" si="66"/>
        <v>6677.0357053219586</v>
      </c>
      <c r="R532" s="45">
        <f t="shared" si="67"/>
        <v>6964.7219253307903</v>
      </c>
      <c r="S532" s="37"/>
      <c r="T532" s="56">
        <f t="shared" si="68"/>
        <v>0.95723715164174095</v>
      </c>
      <c r="U532" s="56">
        <f t="shared" si="69"/>
        <v>0.9738211909165444</v>
      </c>
    </row>
    <row r="533" spans="1:21">
      <c r="A533" s="22">
        <v>43226</v>
      </c>
      <c r="B533" s="5">
        <f>('Historical Pricing'!B529-'Historical Pricing'!B530)/'Historical Pricing'!B530</f>
        <v>2.4261184585990501E-2</v>
      </c>
      <c r="C533" s="5">
        <f>('Historical Pricing'!C529-'Historical Pricing'!C530)/'Historical Pricing'!C530</f>
        <v>-2.3801429769032236E-2</v>
      </c>
      <c r="D533" s="5">
        <f>('Historical Pricing'!D529-'Historical Pricing'!D530)/'Historical Pricing'!D530</f>
        <v>-2.0939818631492219E-2</v>
      </c>
      <c r="E533" s="5">
        <f>('Historical Pricing'!E529-'Historical Pricing'!E530)/'Historical Pricing'!E530</f>
        <v>-2.6287216412366875E-3</v>
      </c>
      <c r="F533" s="5">
        <f>('Historical Pricing'!F529-'Historical Pricing'!F530)/'Historical Pricing'!F530</f>
        <v>-3.914237470543485E-2</v>
      </c>
      <c r="G533" s="5"/>
      <c r="H533" s="5">
        <f t="shared" si="70"/>
        <v>-1.2450232032241097E-2</v>
      </c>
      <c r="I533" s="5">
        <v>-1.293158260434348E-2</v>
      </c>
      <c r="J533">
        <f t="shared" si="71"/>
        <v>1</v>
      </c>
      <c r="L533" s="45">
        <f t="shared" si="64"/>
        <v>1783791.3628763205</v>
      </c>
      <c r="M533" s="45">
        <f t="shared" si="65"/>
        <v>159574.83766233732</v>
      </c>
      <c r="Q533" s="45">
        <f t="shared" si="66"/>
        <v>6975.3202682013434</v>
      </c>
      <c r="R533" s="45">
        <f t="shared" si="67"/>
        <v>7151.9514981756656</v>
      </c>
      <c r="S533" s="37"/>
      <c r="T533" s="56">
        <f t="shared" si="68"/>
        <v>0.98754976796775895</v>
      </c>
      <c r="U533" s="56">
        <f t="shared" si="69"/>
        <v>0.98706841739565654</v>
      </c>
    </row>
    <row r="534" spans="1:21">
      <c r="A534" s="22">
        <v>43225</v>
      </c>
      <c r="B534" s="5">
        <f>('Historical Pricing'!B530-'Historical Pricing'!B531)/'Historical Pricing'!B531</f>
        <v>1.9936350464717527E-2</v>
      </c>
      <c r="C534" s="5">
        <f>('Historical Pricing'!C530-'Historical Pricing'!C531)/'Historical Pricing'!C531</f>
        <v>1.2982714417616536E-2</v>
      </c>
      <c r="D534" s="5">
        <f>('Historical Pricing'!D530-'Historical Pricing'!D531)/'Historical Pricing'!D531</f>
        <v>-4.3094602914016469E-3</v>
      </c>
      <c r="E534" s="5">
        <f>('Historical Pricing'!E530-'Historical Pricing'!E531)/'Historical Pricing'!E531</f>
        <v>6.5972222222222293E-2</v>
      </c>
      <c r="F534" s="5">
        <f>('Historical Pricing'!F530-'Historical Pricing'!F531)/'Historical Pricing'!F531</f>
        <v>1.3959116743274486E-3</v>
      </c>
      <c r="G534" s="5"/>
      <c r="H534" s="5">
        <f t="shared" si="70"/>
        <v>1.9195547697496432E-2</v>
      </c>
      <c r="I534" s="5">
        <v>1.5205657996112749E-2</v>
      </c>
      <c r="J534">
        <f t="shared" si="71"/>
        <v>1</v>
      </c>
      <c r="L534" s="45">
        <f t="shared" si="64"/>
        <v>1750195.4035279604</v>
      </c>
      <c r="M534" s="45">
        <f t="shared" si="65"/>
        <v>157184.74025973989</v>
      </c>
      <c r="Q534" s="45">
        <f t="shared" si="66"/>
        <v>7063.2594877274787</v>
      </c>
      <c r="R534" s="45">
        <f t="shared" si="67"/>
        <v>7245.6492094497607</v>
      </c>
      <c r="S534" s="37"/>
      <c r="T534" s="56">
        <f t="shared" si="68"/>
        <v>1.0191955476974965</v>
      </c>
      <c r="U534" s="56">
        <f t="shared" si="69"/>
        <v>1.0152056579961128</v>
      </c>
    </row>
    <row r="535" spans="1:21">
      <c r="A535" s="22">
        <v>43224</v>
      </c>
      <c r="B535" s="5">
        <f>('Historical Pricing'!B531-'Historical Pricing'!B532)/'Historical Pricing'!B532</f>
        <v>7.4510683717104079E-2</v>
      </c>
      <c r="C535" s="5">
        <f>('Historical Pricing'!C531-'Historical Pricing'!C532)/'Historical Pricing'!C532</f>
        <v>3.1249802469206701E-2</v>
      </c>
      <c r="D535" s="5">
        <f>('Historical Pricing'!D531-'Historical Pricing'!D532)/'Historical Pricing'!D532</f>
        <v>-2.6509778852108559E-2</v>
      </c>
      <c r="E535" s="5">
        <f>('Historical Pricing'!E531-'Historical Pricing'!E532)/'Historical Pricing'!E532</f>
        <v>4.2252626900733316E-2</v>
      </c>
      <c r="F535" s="5">
        <f>('Historical Pricing'!F531-'Historical Pricing'!F532)/'Historical Pricing'!F532</f>
        <v>9.7150448932401563E-3</v>
      </c>
      <c r="G535" s="5"/>
      <c r="H535" s="5">
        <f t="shared" si="70"/>
        <v>2.6243675825635134E-2</v>
      </c>
      <c r="I535" s="5">
        <v>1.9944718557626286E-2</v>
      </c>
      <c r="J535">
        <f t="shared" si="71"/>
        <v>1</v>
      </c>
      <c r="L535" s="45">
        <f t="shared" si="64"/>
        <v>1705438.430224567</v>
      </c>
      <c r="M535" s="45">
        <f t="shared" si="65"/>
        <v>154111.0389610386</v>
      </c>
      <c r="Q535" s="45">
        <f t="shared" si="66"/>
        <v>6930.2299285788258</v>
      </c>
      <c r="R535" s="45">
        <f t="shared" si="67"/>
        <v>7137.1245346994547</v>
      </c>
      <c r="S535" s="37"/>
      <c r="T535" s="56">
        <f t="shared" si="68"/>
        <v>1.026243675825635</v>
      </c>
      <c r="U535" s="56">
        <f t="shared" si="69"/>
        <v>1.0199447185576263</v>
      </c>
    </row>
    <row r="536" spans="1:21">
      <c r="A536" s="22">
        <v>43223</v>
      </c>
      <c r="B536" s="5">
        <f>('Historical Pricing'!B532-'Historical Pricing'!B533)/'Historical Pricing'!B533</f>
        <v>7.9248965456519813E-2</v>
      </c>
      <c r="C536" s="5">
        <f>('Historical Pricing'!C532-'Historical Pricing'!C533)/'Historical Pricing'!C533</f>
        <v>2.6086192572728845E-2</v>
      </c>
      <c r="D536" s="5">
        <f>('Historical Pricing'!D532-'Historical Pricing'!D533)/'Historical Pricing'!D533</f>
        <v>1.8329400276670176E-2</v>
      </c>
      <c r="E536" s="5">
        <f>('Historical Pricing'!E532-'Historical Pricing'!E533)/'Historical Pricing'!E533</f>
        <v>5.0488545036182296E-2</v>
      </c>
      <c r="F536" s="5">
        <f>('Historical Pricing'!F532-'Historical Pricing'!F533)/'Historical Pricing'!F533</f>
        <v>3.9140760272895966E-2</v>
      </c>
      <c r="G536" s="5"/>
      <c r="H536" s="5">
        <f t="shared" si="70"/>
        <v>4.2658772722999422E-2</v>
      </c>
      <c r="I536" s="5">
        <v>3.9121787511370049E-2</v>
      </c>
      <c r="J536">
        <f t="shared" si="71"/>
        <v>1</v>
      </c>
      <c r="L536" s="45">
        <f t="shared" si="64"/>
        <v>1635663.0518445238</v>
      </c>
      <c r="M536" s="45">
        <f t="shared" si="65"/>
        <v>148308.92857142823</v>
      </c>
      <c r="Q536" s="45">
        <f t="shared" si="66"/>
        <v>6753.0062224289059</v>
      </c>
      <c r="R536" s="45">
        <f t="shared" si="67"/>
        <v>6997.5601665868244</v>
      </c>
      <c r="S536" s="37"/>
      <c r="T536" s="56">
        <f t="shared" si="68"/>
        <v>1.0426587727229994</v>
      </c>
      <c r="U536" s="56">
        <f t="shared" si="69"/>
        <v>1.0391217875113701</v>
      </c>
    </row>
    <row r="537" spans="1:21">
      <c r="A537" s="22">
        <v>43222</v>
      </c>
      <c r="B537" s="5">
        <f>('Historical Pricing'!B533-'Historical Pricing'!B534)/'Historical Pricing'!B534</f>
        <v>1.3428907098136567E-2</v>
      </c>
      <c r="C537" s="5">
        <f>('Historical Pricing'!C533-'Historical Pricing'!C534)/'Historical Pricing'!C534</f>
        <v>3.4208287725738522E-2</v>
      </c>
      <c r="D537" s="5">
        <f>('Historical Pricing'!D533-'Historical Pricing'!D534)/'Historical Pricing'!D534</f>
        <v>4.1418614012415013E-2</v>
      </c>
      <c r="E537" s="5">
        <f>('Historical Pricing'!E533-'Historical Pricing'!E534)/'Historical Pricing'!E534</f>
        <v>2.526668490153168E-2</v>
      </c>
      <c r="F537" s="5">
        <f>('Historical Pricing'!F533-'Historical Pricing'!F534)/'Historical Pricing'!F534</f>
        <v>2.8736928927965089E-2</v>
      </c>
      <c r="G537" s="5"/>
      <c r="H537" s="5">
        <f t="shared" si="70"/>
        <v>2.8611884533157373E-2</v>
      </c>
      <c r="I537" s="5">
        <v>6.8733389063604456E-3</v>
      </c>
      <c r="J537">
        <f t="shared" si="71"/>
        <v>1</v>
      </c>
      <c r="L537" s="45">
        <f t="shared" si="64"/>
        <v>1590165.4223904684</v>
      </c>
      <c r="M537" s="45">
        <f t="shared" si="65"/>
        <v>147296.50974025941</v>
      </c>
      <c r="Q537" s="45">
        <f t="shared" si="66"/>
        <v>6476.7174065900854</v>
      </c>
      <c r="R537" s="45">
        <f t="shared" si="67"/>
        <v>6734.1097556481145</v>
      </c>
      <c r="S537" s="37"/>
      <c r="T537" s="56">
        <f t="shared" si="68"/>
        <v>1.0286118845331573</v>
      </c>
      <c r="U537" s="56">
        <f t="shared" si="69"/>
        <v>1.0068733389063604</v>
      </c>
    </row>
    <row r="538" spans="1:21">
      <c r="A538" s="22">
        <v>43221</v>
      </c>
      <c r="B538" s="5">
        <f>('Historical Pricing'!B534-'Historical Pricing'!B535)/'Historical Pricing'!B535</f>
        <v>-2.842074844675619E-2</v>
      </c>
      <c r="C538" s="5">
        <f>('Historical Pricing'!C534-'Historical Pricing'!C535)/'Historical Pricing'!C535</f>
        <v>-3.9871873236237067E-2</v>
      </c>
      <c r="D538" s="5">
        <f>('Historical Pricing'!D534-'Historical Pricing'!D535)/'Historical Pricing'!D535</f>
        <v>-5.2474154371173316E-2</v>
      </c>
      <c r="E538" s="5">
        <f>('Historical Pricing'!E534-'Historical Pricing'!E535)/'Historical Pricing'!E535</f>
        <v>-3.1362808411988824E-2</v>
      </c>
      <c r="F538" s="5">
        <f>('Historical Pricing'!F534-'Historical Pricing'!F535)/'Historical Pricing'!F535</f>
        <v>-3.939340300480805E-2</v>
      </c>
      <c r="G538" s="5"/>
      <c r="H538" s="5">
        <f t="shared" si="70"/>
        <v>-3.8304597494192696E-2</v>
      </c>
      <c r="I538" s="5">
        <v>-2.6658513887883033E-2</v>
      </c>
      <c r="J538">
        <f t="shared" si="71"/>
        <v>0</v>
      </c>
      <c r="L538" s="45">
        <f t="shared" si="64"/>
        <v>1653502.1569689433</v>
      </c>
      <c r="M538" s="45">
        <f t="shared" si="65"/>
        <v>151330.76298701263</v>
      </c>
      <c r="Q538" s="45">
        <f t="shared" si="66"/>
        <v>6296.5609322408218</v>
      </c>
      <c r="R538" s="45">
        <f t="shared" si="67"/>
        <v>6688.1399034386277</v>
      </c>
      <c r="S538" s="37"/>
      <c r="T538" s="56">
        <f t="shared" si="68"/>
        <v>0.96169540250580732</v>
      </c>
      <c r="U538" s="56">
        <f t="shared" si="69"/>
        <v>0.97334148611211702</v>
      </c>
    </row>
    <row r="539" spans="1:21">
      <c r="A539" s="22">
        <v>43220</v>
      </c>
      <c r="B539" s="5">
        <f>('Historical Pricing'!B535-'Historical Pricing'!B536)/'Historical Pricing'!B536</f>
        <v>1.8311174158807621E-3</v>
      </c>
      <c r="C539" s="5">
        <f>('Historical Pricing'!C535-'Historical Pricing'!C536)/'Historical Pricing'!C536</f>
        <v>-1.8068614628397275E-2</v>
      </c>
      <c r="D539" s="5">
        <f>('Historical Pricing'!D535-'Historical Pricing'!D536)/'Historical Pricing'!D536</f>
        <v>-1.7378096891273589E-2</v>
      </c>
      <c r="E539" s="5">
        <f>('Historical Pricing'!E535-'Historical Pricing'!E536)/'Historical Pricing'!E536</f>
        <v>-8.4395113621434925E-3</v>
      </c>
      <c r="F539" s="5">
        <f>('Historical Pricing'!F535-'Historical Pricing'!F536)/'Historical Pricing'!F536</f>
        <v>-7.8633201561194924E-3</v>
      </c>
      <c r="G539" s="5"/>
      <c r="H539" s="5">
        <f t="shared" si="70"/>
        <v>-9.983685124410618E-3</v>
      </c>
      <c r="I539" s="5">
        <v>-4.3390724798667048E-3</v>
      </c>
      <c r="J539">
        <f t="shared" si="71"/>
        <v>0</v>
      </c>
      <c r="L539" s="45">
        <f t="shared" si="64"/>
        <v>1670176.6749942207</v>
      </c>
      <c r="M539" s="45">
        <f t="shared" si="65"/>
        <v>151990.25974025938</v>
      </c>
      <c r="Q539" s="45">
        <f t="shared" si="66"/>
        <v>6547.3547194199045</v>
      </c>
      <c r="R539" s="45">
        <f t="shared" si="67"/>
        <v>6871.3190579736947</v>
      </c>
      <c r="S539" s="37"/>
      <c r="T539" s="56">
        <f t="shared" si="68"/>
        <v>0.99001631487558939</v>
      </c>
      <c r="U539" s="56">
        <f t="shared" si="69"/>
        <v>0.99566092752013324</v>
      </c>
    </row>
    <row r="540" spans="1:21">
      <c r="A540" s="22">
        <v>43219</v>
      </c>
      <c r="B540" s="5">
        <f>('Historical Pricing'!B536-'Historical Pricing'!B537)/'Historical Pricing'!B537</f>
        <v>3.4114468336713784E-2</v>
      </c>
      <c r="C540" s="5">
        <f>('Historical Pricing'!C536-'Historical Pricing'!C537)/'Historical Pricing'!C537</f>
        <v>2.3399468362384344E-2</v>
      </c>
      <c r="D540" s="5">
        <f>('Historical Pricing'!D536-'Historical Pricing'!D537)/'Historical Pricing'!D537</f>
        <v>-1.9533516419757688E-2</v>
      </c>
      <c r="E540" s="5">
        <f>('Historical Pricing'!E536-'Historical Pricing'!E537)/'Historical Pricing'!E537</f>
        <v>1.8223158457885882E-2</v>
      </c>
      <c r="F540" s="5">
        <f>('Historical Pricing'!F536-'Historical Pricing'!F537)/'Historical Pricing'!F537</f>
        <v>3.1047798532971273E-2</v>
      </c>
      <c r="G540" s="5"/>
      <c r="H540" s="5">
        <f t="shared" si="70"/>
        <v>1.7450275454039522E-2</v>
      </c>
      <c r="I540" s="5">
        <v>2.0776185014456723E-2</v>
      </c>
      <c r="J540">
        <f t="shared" si="71"/>
        <v>0</v>
      </c>
      <c r="L540" s="45">
        <f t="shared" si="64"/>
        <v>1641531.4981844204</v>
      </c>
      <c r="M540" s="45">
        <f t="shared" si="65"/>
        <v>148896.75324675292</v>
      </c>
      <c r="Q540" s="45">
        <f t="shared" si="66"/>
        <v>6613.3806292300133</v>
      </c>
      <c r="R540" s="45">
        <f t="shared" si="67"/>
        <v>6901.2641432941537</v>
      </c>
      <c r="S540" s="37"/>
      <c r="T540" s="56">
        <f t="shared" si="68"/>
        <v>1.0174502754540395</v>
      </c>
      <c r="U540" s="56">
        <f t="shared" si="69"/>
        <v>1.0207761850144568</v>
      </c>
    </row>
    <row r="541" spans="1:21">
      <c r="A541" s="22">
        <v>43218</v>
      </c>
      <c r="B541" s="5">
        <f>('Historical Pricing'!B537-'Historical Pricing'!B538)/'Historical Pricing'!B538</f>
        <v>-8.0847525575731428E-3</v>
      </c>
      <c r="C541" s="5">
        <f>('Historical Pricing'!C537-'Historical Pricing'!C538)/'Historical Pricing'!C538</f>
        <v>1.5612545009757933E-2</v>
      </c>
      <c r="D541" s="5">
        <f>('Historical Pricing'!D537-'Historical Pricing'!D538)/'Historical Pricing'!D538</f>
        <v>-6.6281147336267228E-3</v>
      </c>
      <c r="E541" s="5">
        <f>('Historical Pricing'!E537-'Historical Pricing'!E538)/'Historical Pricing'!E538</f>
        <v>-1.5024038461536186E-3</v>
      </c>
      <c r="F541" s="5">
        <f>('Historical Pricing'!F537-'Historical Pricing'!F538)/'Historical Pricing'!F538</f>
        <v>1.8904794536021067E-2</v>
      </c>
      <c r="G541" s="5"/>
      <c r="H541" s="5">
        <f t="shared" si="70"/>
        <v>3.6604136816851037E-3</v>
      </c>
      <c r="I541" s="5">
        <v>-1.0042194644305387E-3</v>
      </c>
      <c r="J541">
        <f t="shared" si="71"/>
        <v>1</v>
      </c>
      <c r="L541" s="45">
        <f t="shared" si="64"/>
        <v>1635544.7278854605</v>
      </c>
      <c r="M541" s="45">
        <f t="shared" si="65"/>
        <v>149046.4285714282</v>
      </c>
      <c r="Q541" s="45">
        <f t="shared" si="66"/>
        <v>6499.9546304892165</v>
      </c>
      <c r="R541" s="45">
        <f t="shared" si="67"/>
        <v>6760.8005012346703</v>
      </c>
      <c r="S541" s="37"/>
      <c r="T541" s="56">
        <f t="shared" si="68"/>
        <v>1.0036604136816851</v>
      </c>
      <c r="U541" s="56">
        <f t="shared" si="69"/>
        <v>0.99899578053556948</v>
      </c>
    </row>
    <row r="542" spans="1:21">
      <c r="A542" s="22">
        <v>43217</v>
      </c>
      <c r="B542" s="5">
        <f>('Historical Pricing'!B538-'Historical Pricing'!B539)/'Historical Pricing'!B539</f>
        <v>5.1293258198960419E-2</v>
      </c>
      <c r="C542" s="5">
        <f>('Historical Pricing'!C538-'Historical Pricing'!C539)/'Historical Pricing'!C539</f>
        <v>3.0368778248504858E-2</v>
      </c>
      <c r="D542" s="5">
        <f>('Historical Pricing'!D538-'Historical Pricing'!D539)/'Historical Pricing'!D539</f>
        <v>-1.3176354605088623E-2</v>
      </c>
      <c r="E542" s="5">
        <f>('Historical Pricing'!E538-'Historical Pricing'!E539)/'Historical Pricing'!E539</f>
        <v>1.0321797207043118E-2</v>
      </c>
      <c r="F542" s="5">
        <f>('Historical Pricing'!F538-'Historical Pricing'!F539)/'Historical Pricing'!F539</f>
        <v>4.021118017287631E-2</v>
      </c>
      <c r="G542" s="5"/>
      <c r="H542" s="5">
        <f t="shared" si="70"/>
        <v>2.3803731844459219E-2</v>
      </c>
      <c r="I542" s="5">
        <v>1.9652832535566246E-2</v>
      </c>
      <c r="J542">
        <f t="shared" si="71"/>
        <v>1</v>
      </c>
      <c r="L542" s="45">
        <f t="shared" si="64"/>
        <v>1597517.8415680355</v>
      </c>
      <c r="M542" s="45">
        <f t="shared" si="65"/>
        <v>146173.70129870094</v>
      </c>
      <c r="Q542" s="45">
        <f t="shared" si="66"/>
        <v>6476.2488804811055</v>
      </c>
      <c r="R542" s="45">
        <f t="shared" si="67"/>
        <v>6767.5966535215512</v>
      </c>
      <c r="S542" s="37"/>
      <c r="T542" s="56">
        <f t="shared" si="68"/>
        <v>1.0238037318444593</v>
      </c>
      <c r="U542" s="56">
        <f t="shared" si="69"/>
        <v>1.0196528325355663</v>
      </c>
    </row>
    <row r="543" spans="1:21">
      <c r="A543" s="22">
        <v>43216</v>
      </c>
      <c r="B543" s="5">
        <f>('Historical Pricing'!B539-'Historical Pricing'!B540)/'Historical Pricing'!B540</f>
        <v>-9.3952422708115227E-2</v>
      </c>
      <c r="C543" s="5">
        <f>('Historical Pricing'!C539-'Historical Pricing'!C540)/'Historical Pricing'!C540</f>
        <v>-5.1285570928071358E-2</v>
      </c>
      <c r="D543" s="5">
        <f>('Historical Pricing'!D539-'Historical Pricing'!D540)/'Historical Pricing'!D540</f>
        <v>-2.809972176668939E-2</v>
      </c>
      <c r="E543" s="5">
        <f>('Historical Pricing'!E539-'Historical Pricing'!E540)/'Historical Pricing'!E540</f>
        <v>-3.6466458658346419E-2</v>
      </c>
      <c r="F543" s="5">
        <f>('Historical Pricing'!F539-'Historical Pricing'!F540)/'Historical Pricing'!F540</f>
        <v>-5.3237550568380559E-2</v>
      </c>
      <c r="G543" s="5"/>
      <c r="H543" s="5">
        <f t="shared" si="70"/>
        <v>-5.2608344925920592E-2</v>
      </c>
      <c r="I543" s="5">
        <v>-2.8932616380770038E-2</v>
      </c>
      <c r="J543">
        <f t="shared" si="71"/>
        <v>0</v>
      </c>
      <c r="L543" s="45">
        <f t="shared" si="64"/>
        <v>1686227.4783738947</v>
      </c>
      <c r="M543" s="45">
        <f t="shared" si="65"/>
        <v>150528.89610389573</v>
      </c>
      <c r="Q543" s="45">
        <f t="shared" si="66"/>
        <v>6325.6742274358166</v>
      </c>
      <c r="R543" s="45">
        <f t="shared" si="67"/>
        <v>6637.1577046401153</v>
      </c>
      <c r="S543" s="37"/>
      <c r="T543" s="56">
        <f t="shared" si="68"/>
        <v>0.94739165507407941</v>
      </c>
      <c r="U543" s="56">
        <f t="shared" si="69"/>
        <v>0.97106738361922995</v>
      </c>
    </row>
    <row r="544" spans="1:21">
      <c r="A544" s="22">
        <v>43215</v>
      </c>
      <c r="B544" s="5">
        <f>('Historical Pricing'!B540-'Historical Pricing'!B541)/'Historical Pricing'!B541</f>
        <v>4.5730174224273022E-2</v>
      </c>
      <c r="C544" s="5">
        <f>('Historical Pricing'!C540-'Historical Pricing'!C541)/'Historical Pricing'!C541</f>
        <v>-6.9147270299307895E-2</v>
      </c>
      <c r="D544" s="5">
        <f>('Historical Pricing'!D540-'Historical Pricing'!D541)/'Historical Pricing'!D541</f>
        <v>-6.1574906626089193E-2</v>
      </c>
      <c r="E544" s="5">
        <f>('Historical Pricing'!E540-'Historical Pricing'!E541)/'Historical Pricing'!E541</f>
        <v>-3.4002072148441129E-2</v>
      </c>
      <c r="F544" s="5">
        <f>('Historical Pricing'!F540-'Historical Pricing'!F541)/'Historical Pricing'!F541</f>
        <v>-2.7759318298437786E-2</v>
      </c>
      <c r="G544" s="5"/>
      <c r="H544" s="5">
        <f t="shared" si="70"/>
        <v>-2.9350678629600599E-2</v>
      </c>
      <c r="I544" s="5">
        <v>-6.1777750149515477E-3</v>
      </c>
      <c r="J544">
        <f t="shared" si="71"/>
        <v>0</v>
      </c>
      <c r="L544" s="45">
        <f t="shared" si="64"/>
        <v>1737215.94529445</v>
      </c>
      <c r="M544" s="45">
        <f t="shared" si="65"/>
        <v>151464.61038961002</v>
      </c>
      <c r="Q544" s="45">
        <f t="shared" si="66"/>
        <v>6676.9368228614949</v>
      </c>
      <c r="R544" s="45">
        <f t="shared" si="67"/>
        <v>6834.9095197729803</v>
      </c>
      <c r="S544" s="37"/>
      <c r="T544" s="56">
        <f t="shared" si="68"/>
        <v>0.97064932137039939</v>
      </c>
      <c r="U544" s="56">
        <f t="shared" si="69"/>
        <v>0.99382222498504846</v>
      </c>
    </row>
    <row r="545" spans="1:21">
      <c r="A545" s="22">
        <v>43214</v>
      </c>
      <c r="B545" s="5">
        <f>('Historical Pricing'!B541-'Historical Pricing'!B542)/'Historical Pricing'!B542</f>
        <v>6.6550989825695933E-2</v>
      </c>
      <c r="C545" s="5">
        <f>('Historical Pricing'!C541-'Historical Pricing'!C542)/'Historical Pricing'!C542</f>
        <v>5.1201593055303016E-2</v>
      </c>
      <c r="D545" s="5">
        <f>('Historical Pricing'!D541-'Historical Pricing'!D542)/'Historical Pricing'!D542</f>
        <v>3.6564381990249251E-2</v>
      </c>
      <c r="E545" s="5">
        <f>('Historical Pricing'!E541-'Historical Pricing'!E542)/'Historical Pricing'!E542</f>
        <v>6.368554635319261E-2</v>
      </c>
      <c r="F545" s="5">
        <f>('Historical Pricing'!F541-'Historical Pricing'!F542)/'Historical Pricing'!F542</f>
        <v>6.8664479218168886E-2</v>
      </c>
      <c r="G545" s="5"/>
      <c r="H545" s="5">
        <f t="shared" si="70"/>
        <v>5.733339808852194E-2</v>
      </c>
      <c r="I545" s="5">
        <v>5.1448778860630637E-2</v>
      </c>
      <c r="J545">
        <f t="shared" si="71"/>
        <v>1</v>
      </c>
      <c r="L545" s="45">
        <f t="shared" si="64"/>
        <v>1643016.2410787737</v>
      </c>
      <c r="M545" s="45">
        <f t="shared" si="65"/>
        <v>144053.24675324641</v>
      </c>
      <c r="Q545" s="45">
        <f t="shared" si="66"/>
        <v>6878.8353073123699</v>
      </c>
      <c r="R545" s="45">
        <f t="shared" si="67"/>
        <v>6877.3965282128884</v>
      </c>
      <c r="S545" s="37"/>
      <c r="T545" s="56">
        <f t="shared" si="68"/>
        <v>1.057333398088522</v>
      </c>
      <c r="U545" s="56">
        <f t="shared" si="69"/>
        <v>1.0514487788606306</v>
      </c>
    </row>
    <row r="546" spans="1:21">
      <c r="A546" s="22">
        <v>43213</v>
      </c>
      <c r="B546" s="5">
        <f>('Historical Pricing'!B542-'Historical Pricing'!B543)/'Historical Pricing'!B543</f>
        <v>1.6849922607447505E-2</v>
      </c>
      <c r="C546" s="5">
        <f>('Historical Pricing'!C542-'Historical Pricing'!C543)/'Historical Pricing'!C543</f>
        <v>-5.9079813999154017E-3</v>
      </c>
      <c r="D546" s="5">
        <f>('Historical Pricing'!D542-'Historical Pricing'!D543)/'Historical Pricing'!D543</f>
        <v>4.4344196319937204E-2</v>
      </c>
      <c r="E546" s="5">
        <f>('Historical Pricing'!E542-'Historical Pricing'!E543)/'Historical Pricing'!E543</f>
        <v>6.3856960408685704E-3</v>
      </c>
      <c r="F546" s="5">
        <f>('Historical Pricing'!F542-'Historical Pricing'!F543)/'Historical Pricing'!F543</f>
        <v>-4.0557340482133847E-3</v>
      </c>
      <c r="G546" s="5"/>
      <c r="H546" s="5">
        <f t="shared" si="70"/>
        <v>1.15232199040249E-2</v>
      </c>
      <c r="I546" s="5">
        <v>-1.9059402460456616E-3</v>
      </c>
      <c r="J546">
        <f t="shared" si="71"/>
        <v>1</v>
      </c>
      <c r="L546" s="45">
        <f t="shared" si="64"/>
        <v>1624299.0855263469</v>
      </c>
      <c r="M546" s="45">
        <f t="shared" si="65"/>
        <v>144328.32792207756</v>
      </c>
      <c r="Q546" s="45">
        <f t="shared" si="66"/>
        <v>6505.8337509702505</v>
      </c>
      <c r="R546" s="45">
        <f t="shared" si="67"/>
        <v>6540.8764235432973</v>
      </c>
      <c r="S546" s="37"/>
      <c r="T546" s="56">
        <f t="shared" si="68"/>
        <v>1.0115232199040249</v>
      </c>
      <c r="U546" s="56">
        <f t="shared" si="69"/>
        <v>0.99809405975395438</v>
      </c>
    </row>
    <row r="547" spans="1:21">
      <c r="A547" s="22">
        <v>43212</v>
      </c>
      <c r="B547" s="5">
        <f>('Historical Pricing'!B543-'Historical Pricing'!B544)/'Historical Pricing'!B544</f>
        <v>7.2704359838111632E-3</v>
      </c>
      <c r="C547" s="5">
        <f>('Historical Pricing'!C543-'Historical Pricing'!C544)/'Historical Pricing'!C544</f>
        <v>7.9363897616104642E-3</v>
      </c>
      <c r="D547" s="5">
        <f>('Historical Pricing'!D543-'Historical Pricing'!D544)/'Historical Pricing'!D544</f>
        <v>4.4540033238830719E-2</v>
      </c>
      <c r="E547" s="5">
        <f>('Historical Pricing'!E543-'Historical Pricing'!E544)/'Historical Pricing'!E544</f>
        <v>-4.183540279125997E-3</v>
      </c>
      <c r="F547" s="5">
        <f>('Historical Pricing'!F543-'Historical Pricing'!F544)/'Historical Pricing'!F544</f>
        <v>1.5303783677089575E-2</v>
      </c>
      <c r="G547" s="5"/>
      <c r="H547" s="5">
        <f t="shared" si="70"/>
        <v>1.4173420476443186E-2</v>
      </c>
      <c r="I547" s="5">
        <v>7.4522428684420392E-3</v>
      </c>
      <c r="J547">
        <f t="shared" si="71"/>
        <v>1</v>
      </c>
      <c r="L547" s="45">
        <f t="shared" si="64"/>
        <v>1601598.9501709442</v>
      </c>
      <c r="M547" s="45">
        <f t="shared" si="65"/>
        <v>143260.71428571394</v>
      </c>
      <c r="Q547" s="45">
        <f t="shared" si="66"/>
        <v>6431.7196312977721</v>
      </c>
      <c r="R547" s="45">
        <f t="shared" si="67"/>
        <v>6553.3667489772706</v>
      </c>
      <c r="S547" s="37"/>
      <c r="T547" s="56">
        <f t="shared" si="68"/>
        <v>1.0141734204764432</v>
      </c>
      <c r="U547" s="56">
        <f t="shared" si="69"/>
        <v>1.007452242868442</v>
      </c>
    </row>
    <row r="548" spans="1:21">
      <c r="A548" s="22">
        <v>43211</v>
      </c>
      <c r="B548" s="5">
        <f>('Historical Pricing'!B544-'Historical Pricing'!B545)/'Historical Pricing'!B545</f>
        <v>4.3127638597466808E-2</v>
      </c>
      <c r="C548" s="5">
        <f>('Historical Pricing'!C544-'Historical Pricing'!C545)/'Historical Pricing'!C545</f>
        <v>9.6026310098837366E-3</v>
      </c>
      <c r="D548" s="5">
        <f>('Historical Pricing'!D544-'Historical Pricing'!D545)/'Historical Pricing'!D545</f>
        <v>1.880546141942127E-3</v>
      </c>
      <c r="E548" s="5">
        <f>('Historical Pricing'!E544-'Historical Pricing'!E545)/'Historical Pricing'!E545</f>
        <v>-2.5704366404058678E-3</v>
      </c>
      <c r="F548" s="5">
        <f>('Historical Pricing'!F544-'Historical Pricing'!F545)/'Historical Pricing'!F545</f>
        <v>-2.109535686047195E-2</v>
      </c>
      <c r="G548" s="5"/>
      <c r="H548" s="5">
        <f t="shared" si="70"/>
        <v>6.1890044496829702E-3</v>
      </c>
      <c r="I548" s="5">
        <v>3.0654426307623443E-2</v>
      </c>
      <c r="J548">
        <f t="shared" si="71"/>
        <v>0</v>
      </c>
      <c r="L548" s="45">
        <f t="shared" si="64"/>
        <v>1591747.6170860264</v>
      </c>
      <c r="M548" s="45">
        <f t="shared" si="65"/>
        <v>138999.75649350617</v>
      </c>
      <c r="Q548" s="45">
        <f t="shared" si="66"/>
        <v>6341.8341493077669</v>
      </c>
      <c r="R548" s="45">
        <f t="shared" si="67"/>
        <v>6504.8907234732724</v>
      </c>
      <c r="S548" s="37"/>
      <c r="T548" s="56">
        <f t="shared" si="68"/>
        <v>1.0061890044496831</v>
      </c>
      <c r="U548" s="56">
        <f t="shared" si="69"/>
        <v>1.0306544263076234</v>
      </c>
    </row>
    <row r="549" spans="1:21">
      <c r="A549" s="22">
        <v>43210</v>
      </c>
      <c r="B549" s="5">
        <f>('Historical Pricing'!B545-'Historical Pricing'!B546)/'Historical Pricing'!B546</f>
        <v>8.6800435925380032E-2</v>
      </c>
      <c r="C549" s="5">
        <f>('Historical Pricing'!C545-'Historical Pricing'!C546)/'Historical Pricing'!C546</f>
        <v>0.15392739740742187</v>
      </c>
      <c r="D549" s="5">
        <f>('Historical Pricing'!D545-'Historical Pricing'!D546)/'Historical Pricing'!D546</f>
        <v>9.7851566700359147E-2</v>
      </c>
      <c r="E549" s="5">
        <f>('Historical Pricing'!E545-'Historical Pricing'!E546)/'Historical Pricing'!E546</f>
        <v>4.8035545604030228E-2</v>
      </c>
      <c r="F549" s="5">
        <f>('Historical Pricing'!F545-'Historical Pricing'!F546)/'Historical Pricing'!F546</f>
        <v>3.7044946708587982E-2</v>
      </c>
      <c r="G549" s="5"/>
      <c r="H549" s="5">
        <f t="shared" si="70"/>
        <v>8.4731978469155839E-2</v>
      </c>
      <c r="I549" s="5">
        <v>4.181300406936099E-2</v>
      </c>
      <c r="J549">
        <f t="shared" si="71"/>
        <v>1</v>
      </c>
      <c r="L549" s="45">
        <f t="shared" si="64"/>
        <v>1467410.9814042763</v>
      </c>
      <c r="M549" s="45">
        <f t="shared" si="65"/>
        <v>133421.02272727242</v>
      </c>
      <c r="Q549" s="45">
        <f t="shared" si="66"/>
        <v>6302.8259315716923</v>
      </c>
      <c r="R549" s="45">
        <f t="shared" si="67"/>
        <v>6311.4178306858912</v>
      </c>
      <c r="S549" s="37"/>
      <c r="T549" s="56">
        <f t="shared" si="68"/>
        <v>1.0847319784691558</v>
      </c>
      <c r="U549" s="56">
        <f t="shared" si="69"/>
        <v>1.0418130040693609</v>
      </c>
    </row>
    <row r="550" spans="1:21">
      <c r="A550" s="22">
        <v>43209</v>
      </c>
      <c r="B550" s="5">
        <f>('Historical Pricing'!B546-'Historical Pricing'!B547)/'Historical Pricing'!B547</f>
        <v>6.1775573706728648E-2</v>
      </c>
      <c r="C550" s="5">
        <f>('Historical Pricing'!C546-'Historical Pricing'!C547)/'Historical Pricing'!C547</f>
        <v>8.7298455252822468E-2</v>
      </c>
      <c r="D550" s="5">
        <f>('Historical Pricing'!D546-'Historical Pricing'!D547)/'Historical Pricing'!D547</f>
        <v>8.5030918212577286E-2</v>
      </c>
      <c r="E550" s="5">
        <f>('Historical Pricing'!E546-'Historical Pricing'!E547)/'Historical Pricing'!E547</f>
        <v>4.6114994693115773E-2</v>
      </c>
      <c r="F550" s="5">
        <f>('Historical Pricing'!F546-'Historical Pricing'!F547)/'Historical Pricing'!F547</f>
        <v>6.1500162324940814E-2</v>
      </c>
      <c r="G550" s="5"/>
      <c r="H550" s="5">
        <f t="shared" si="70"/>
        <v>6.8344020838037006E-2</v>
      </c>
      <c r="I550" s="5">
        <v>2.1988571115923509E-2</v>
      </c>
      <c r="J550">
        <f t="shared" si="71"/>
        <v>1</v>
      </c>
      <c r="L550" s="45">
        <f t="shared" si="64"/>
        <v>1373537.8799173704</v>
      </c>
      <c r="M550" s="45">
        <f t="shared" si="65"/>
        <v>130550.40584415551</v>
      </c>
      <c r="Q550" s="45">
        <f t="shared" si="66"/>
        <v>5810.4914916094294</v>
      </c>
      <c r="R550" s="45">
        <f t="shared" si="67"/>
        <v>6058.1100504920314</v>
      </c>
      <c r="S550" s="37"/>
      <c r="T550" s="56">
        <f t="shared" si="68"/>
        <v>1.068344020838037</v>
      </c>
      <c r="U550" s="56">
        <f t="shared" si="69"/>
        <v>1.0219885711159236</v>
      </c>
    </row>
    <row r="551" spans="1:21">
      <c r="A551" s="22">
        <v>43208</v>
      </c>
      <c r="B551" s="5">
        <f>('Historical Pricing'!B547-'Historical Pricing'!B548)/'Historical Pricing'!B548</f>
        <v>-7.4817571441062388E-4</v>
      </c>
      <c r="C551" s="5">
        <f>('Historical Pricing'!C547-'Historical Pricing'!C548)/'Historical Pricing'!C548</f>
        <v>3.5124975407410913E-2</v>
      </c>
      <c r="D551" s="5">
        <f>('Historical Pricing'!D547-'Historical Pricing'!D548)/'Historical Pricing'!D548</f>
        <v>8.3510315533980667E-2</v>
      </c>
      <c r="E551" s="5">
        <f>('Historical Pricing'!E547-'Historical Pricing'!E548)/'Historical Pricing'!E548</f>
        <v>1.8147264868087661E-2</v>
      </c>
      <c r="F551" s="5">
        <f>('Historical Pricing'!F547-'Historical Pricing'!F548)/'Historical Pricing'!F548</f>
        <v>6.0165177929000502E-2</v>
      </c>
      <c r="G551" s="5"/>
      <c r="H551" s="5">
        <f t="shared" si="70"/>
        <v>3.9239911604813826E-2</v>
      </c>
      <c r="I551" s="5">
        <v>-5.1875098962869629E-3</v>
      </c>
      <c r="J551">
        <f t="shared" si="71"/>
        <v>1</v>
      </c>
      <c r="L551" s="45">
        <f t="shared" si="64"/>
        <v>1321675.4520102362</v>
      </c>
      <c r="M551" s="45">
        <f t="shared" si="65"/>
        <v>131231.1688311685</v>
      </c>
      <c r="Q551" s="45">
        <f t="shared" si="66"/>
        <v>5438.783180582157</v>
      </c>
      <c r="R551" s="45">
        <f t="shared" si="67"/>
        <v>5927.7669258836195</v>
      </c>
      <c r="S551" s="37"/>
      <c r="T551" s="56">
        <f t="shared" si="68"/>
        <v>1.0392399116048139</v>
      </c>
      <c r="U551" s="56">
        <f t="shared" si="69"/>
        <v>0.99481249010371309</v>
      </c>
    </row>
    <row r="552" spans="1:21">
      <c r="A552" s="22">
        <v>43207</v>
      </c>
      <c r="B552" s="5">
        <f>('Historical Pricing'!B548-'Historical Pricing'!B549)/'Historical Pricing'!B549</f>
        <v>-3.4794189089067409E-2</v>
      </c>
      <c r="C552" s="5">
        <f>('Historical Pricing'!C548-'Historical Pricing'!C549)/'Historical Pricing'!C549</f>
        <v>4.4705926722104373E-3</v>
      </c>
      <c r="D552" s="5">
        <f>('Historical Pricing'!D548-'Historical Pricing'!D549)/'Historical Pricing'!D549</f>
        <v>8.0281367076993071E-3</v>
      </c>
      <c r="E552" s="5">
        <f>('Historical Pricing'!E548-'Historical Pricing'!E549)/'Historical Pricing'!E549</f>
        <v>4.067941210687559E-2</v>
      </c>
      <c r="F552" s="5">
        <f>('Historical Pricing'!F548-'Historical Pricing'!F549)/'Historical Pricing'!F549</f>
        <v>-2.0637399838724903E-2</v>
      </c>
      <c r="G552" s="5"/>
      <c r="H552" s="5">
        <f t="shared" si="70"/>
        <v>-4.5068948820139662E-4</v>
      </c>
      <c r="I552" s="5">
        <v>-7.9278978552949353E-3</v>
      </c>
      <c r="J552">
        <f t="shared" si="71"/>
        <v>1</v>
      </c>
      <c r="L552" s="45">
        <f t="shared" si="64"/>
        <v>1322271.3858243767</v>
      </c>
      <c r="M552" s="45">
        <f t="shared" si="65"/>
        <v>132279.87012986979</v>
      </c>
      <c r="Q552" s="45">
        <f t="shared" si="66"/>
        <v>5233.4240822058937</v>
      </c>
      <c r="R552" s="45">
        <f t="shared" si="67"/>
        <v>5958.6776250322573</v>
      </c>
      <c r="S552" s="37"/>
      <c r="T552" s="56">
        <f t="shared" si="68"/>
        <v>0.99954931051179863</v>
      </c>
      <c r="U552" s="56">
        <f t="shared" si="69"/>
        <v>0.99207210214470509</v>
      </c>
    </row>
    <row r="553" spans="1:21">
      <c r="A553" s="22">
        <v>43206</v>
      </c>
      <c r="B553" s="5">
        <f>('Historical Pricing'!B549-'Historical Pricing'!B550)/'Historical Pricing'!B550</f>
        <v>3.0630787372653692E-2</v>
      </c>
      <c r="C553" s="5">
        <f>('Historical Pricing'!C549-'Historical Pricing'!C550)/'Historical Pricing'!C550</f>
        <v>6.9098191887610044E-3</v>
      </c>
      <c r="D553" s="5">
        <f>('Historical Pricing'!D549-'Historical Pricing'!D550)/'Historical Pricing'!D550</f>
        <v>-6.2556985107892491E-3</v>
      </c>
      <c r="E553" s="5">
        <f>('Historical Pricing'!E549-'Historical Pricing'!E550)/'Historical Pricing'!E550</f>
        <v>-3.2468787445401222E-3</v>
      </c>
      <c r="F553" s="5">
        <f>('Historical Pricing'!F549-'Historical Pricing'!F550)/'Historical Pricing'!F550</f>
        <v>3.4445184242207438E-2</v>
      </c>
      <c r="G553" s="5"/>
      <c r="H553" s="5">
        <f t="shared" si="70"/>
        <v>1.2496642709658553E-2</v>
      </c>
      <c r="I553" s="5">
        <v>-2.5015684534284589E-3</v>
      </c>
      <c r="J553">
        <f t="shared" si="71"/>
        <v>1</v>
      </c>
      <c r="L553" s="45">
        <f t="shared" si="64"/>
        <v>1305951.378056617</v>
      </c>
      <c r="M553" s="45">
        <f t="shared" si="65"/>
        <v>132611.60714285681</v>
      </c>
      <c r="Q553" s="45">
        <f t="shared" si="66"/>
        <v>5235.7837949247614</v>
      </c>
      <c r="R553" s="45">
        <f t="shared" si="67"/>
        <v>6006.294917627989</v>
      </c>
      <c r="S553" s="37"/>
      <c r="T553" s="56">
        <f t="shared" si="68"/>
        <v>1.0124966427096584</v>
      </c>
      <c r="U553" s="56">
        <f t="shared" si="69"/>
        <v>0.99749843154657158</v>
      </c>
    </row>
    <row r="554" spans="1:21">
      <c r="A554" s="22">
        <v>43205</v>
      </c>
      <c r="B554" s="5">
        <f>('Historical Pricing'!B550-'Historical Pricing'!B551)/'Historical Pricing'!B551</f>
        <v>2.9842723472028689E-2</v>
      </c>
      <c r="C554" s="5">
        <f>('Historical Pricing'!C550-'Historical Pricing'!C551)/'Historical Pricing'!C551</f>
        <v>3.0412853190798318E-2</v>
      </c>
      <c r="D554" s="5">
        <f>('Historical Pricing'!D550-'Historical Pricing'!D551)/'Historical Pricing'!D551</f>
        <v>2.4653552706700575E-2</v>
      </c>
      <c r="E554" s="5">
        <f>('Historical Pricing'!E550-'Historical Pricing'!E551)/'Historical Pricing'!E551</f>
        <v>1.8102396599897548E-2</v>
      </c>
      <c r="F554" s="5">
        <f>('Historical Pricing'!F550-'Historical Pricing'!F551)/'Historical Pricing'!F551</f>
        <v>0.14014401162511747</v>
      </c>
      <c r="G554" s="5"/>
      <c r="H554" s="5">
        <f t="shared" si="70"/>
        <v>4.863110751890852E-2</v>
      </c>
      <c r="I554" s="5">
        <v>2.1958239062321198E-2</v>
      </c>
      <c r="J554">
        <f t="shared" si="71"/>
        <v>1</v>
      </c>
      <c r="L554" s="45">
        <f t="shared" si="64"/>
        <v>1245386.8368892237</v>
      </c>
      <c r="M554" s="45">
        <f t="shared" si="65"/>
        <v>129762.25649350617</v>
      </c>
      <c r="Q554" s="45">
        <f t="shared" si="66"/>
        <v>5171.1616355711358</v>
      </c>
      <c r="R554" s="45">
        <f t="shared" si="67"/>
        <v>6021.3577562377995</v>
      </c>
      <c r="S554" s="37"/>
      <c r="T554" s="56">
        <f t="shared" si="68"/>
        <v>1.0486311075189085</v>
      </c>
      <c r="U554" s="56">
        <f t="shared" si="69"/>
        <v>1.0219582390623212</v>
      </c>
    </row>
    <row r="555" spans="1:21">
      <c r="A555" s="22">
        <v>43204</v>
      </c>
      <c r="B555" s="5">
        <f>('Historical Pricing'!B551-'Historical Pricing'!B552)/'Historical Pricing'!B552</f>
        <v>-1.4740641212989221E-2</v>
      </c>
      <c r="C555" s="5">
        <f>('Historical Pricing'!C551-'Historical Pricing'!C552)/'Historical Pricing'!C552</f>
        <v>-1.6254172671618564E-2</v>
      </c>
      <c r="D555" s="5">
        <f>('Historical Pricing'!D551-'Historical Pricing'!D552)/'Historical Pricing'!D552</f>
        <v>-6.7020673299993967E-3</v>
      </c>
      <c r="E555" s="5">
        <f>('Historical Pricing'!E551-'Historical Pricing'!E552)/'Historical Pricing'!E552</f>
        <v>-1.1629716063788443E-2</v>
      </c>
      <c r="F555" s="5">
        <f>('Historical Pricing'!F551-'Historical Pricing'!F552)/'Historical Pricing'!F552</f>
        <v>8.4799803683356378E-3</v>
      </c>
      <c r="G555" s="5"/>
      <c r="H555" s="5">
        <f t="shared" si="70"/>
        <v>-8.1693233820119976E-3</v>
      </c>
      <c r="I555" s="5">
        <v>2.7485606436474007E-3</v>
      </c>
      <c r="J555">
        <f t="shared" si="71"/>
        <v>0</v>
      </c>
      <c r="L555" s="45">
        <f t="shared" si="64"/>
        <v>1255644.6037098074</v>
      </c>
      <c r="M555" s="45">
        <f t="shared" si="65"/>
        <v>129406.57467532434</v>
      </c>
      <c r="Q555" s="45">
        <f t="shared" si="66"/>
        <v>4931.3448728469002</v>
      </c>
      <c r="R555" s="45">
        <f t="shared" si="67"/>
        <v>5891.9802454575683</v>
      </c>
      <c r="S555" s="37"/>
      <c r="T555" s="56">
        <f t="shared" si="68"/>
        <v>0.99183067661798796</v>
      </c>
      <c r="U555" s="56">
        <f t="shared" si="69"/>
        <v>1.0027485606436475</v>
      </c>
    </row>
    <row r="556" spans="1:21">
      <c r="A556" s="22">
        <v>43203</v>
      </c>
      <c r="B556" s="5">
        <f>('Historical Pricing'!B552-'Historical Pricing'!B553)/'Historical Pricing'!B553</f>
        <v>0.10442798032971565</v>
      </c>
      <c r="C556" s="5">
        <f>('Historical Pricing'!C552-'Historical Pricing'!C553)/'Historical Pricing'!C553</f>
        <v>0.1284614803211995</v>
      </c>
      <c r="D556" s="5">
        <f>('Historical Pricing'!D552-'Historical Pricing'!D553)/'Historical Pricing'!D553</f>
        <v>8.2905314872710995E-2</v>
      </c>
      <c r="E556" s="5">
        <f>('Historical Pricing'!E552-'Historical Pricing'!E553)/'Historical Pricing'!E553</f>
        <v>5.8503849479188262E-2</v>
      </c>
      <c r="F556" s="5">
        <f>('Historical Pricing'!F552-'Historical Pricing'!F553)/'Historical Pricing'!F553</f>
        <v>0.12501044994041111</v>
      </c>
      <c r="G556" s="5"/>
      <c r="H556" s="5">
        <f t="shared" si="70"/>
        <v>9.9861814988645103E-2</v>
      </c>
      <c r="I556" s="5">
        <v>8.4127014349498874E-2</v>
      </c>
      <c r="J556">
        <f t="shared" si="71"/>
        <v>1</v>
      </c>
      <c r="L556" s="45">
        <f t="shared" si="64"/>
        <v>1141638.510036618</v>
      </c>
      <c r="M556" s="45">
        <f t="shared" si="65"/>
        <v>119364.77272727242</v>
      </c>
      <c r="Q556" s="45">
        <f t="shared" si="66"/>
        <v>4971.9624418778185</v>
      </c>
      <c r="R556" s="45">
        <f t="shared" si="67"/>
        <v>5875.8301699038138</v>
      </c>
      <c r="S556" s="37"/>
      <c r="T556" s="56">
        <f t="shared" si="68"/>
        <v>1.0998618149886452</v>
      </c>
      <c r="U556" s="56">
        <f t="shared" si="69"/>
        <v>1.084127014349499</v>
      </c>
    </row>
    <row r="557" spans="1:21">
      <c r="A557" s="22">
        <v>43202</v>
      </c>
      <c r="B557" s="5">
        <f>('Historical Pricing'!B553-'Historical Pricing'!B554)/'Historical Pricing'!B554</f>
        <v>9.1844458110601365E-2</v>
      </c>
      <c r="C557" s="5">
        <f>('Historical Pricing'!C553-'Historical Pricing'!C554)/'Historical Pricing'!C554</f>
        <v>0.10947670366975375</v>
      </c>
      <c r="D557" s="5">
        <f>('Historical Pricing'!D553-'Historical Pricing'!D554)/'Historical Pricing'!D554</f>
        <v>7.3571278731757048E-2</v>
      </c>
      <c r="E557" s="5">
        <f>('Historical Pricing'!E553-'Historical Pricing'!E554)/'Historical Pricing'!E554</f>
        <v>4.504775836847074E-2</v>
      </c>
      <c r="F557" s="5">
        <f>('Historical Pricing'!F553-'Historical Pricing'!F554)/'Historical Pricing'!F554</f>
        <v>7.1057174329960518E-2</v>
      </c>
      <c r="G557" s="5"/>
      <c r="H557" s="5">
        <f t="shared" si="70"/>
        <v>7.8199474642108691E-2</v>
      </c>
      <c r="I557" s="5">
        <v>6.6722472437437924E-2</v>
      </c>
      <c r="J557">
        <f t="shared" si="71"/>
        <v>1</v>
      </c>
      <c r="L557" s="45">
        <f t="shared" si="64"/>
        <v>1058837.9394411845</v>
      </c>
      <c r="M557" s="45">
        <f t="shared" si="65"/>
        <v>111898.62012986983</v>
      </c>
      <c r="Q557" s="45">
        <f t="shared" si="66"/>
        <v>4520.5337380761312</v>
      </c>
      <c r="R557" s="45">
        <f t="shared" si="67"/>
        <v>5419.8724800059026</v>
      </c>
      <c r="S557" s="37"/>
      <c r="T557" s="56">
        <f t="shared" si="68"/>
        <v>1.0781994746421086</v>
      </c>
      <c r="U557" s="56">
        <f t="shared" si="69"/>
        <v>1.066722472437438</v>
      </c>
    </row>
    <row r="558" spans="1:21">
      <c r="A558" s="22">
        <v>43201</v>
      </c>
      <c r="B558" s="5">
        <f>('Historical Pricing'!B554-'Historical Pricing'!B555)/'Historical Pricing'!B555</f>
        <v>3.7115172329203965E-2</v>
      </c>
      <c r="C558" s="5">
        <f>('Historical Pricing'!C554-'Historical Pricing'!C555)/'Historical Pricing'!C555</f>
        <v>6.2465949262865625E-2</v>
      </c>
      <c r="D558" s="5">
        <f>('Historical Pricing'!D554-'Historical Pricing'!D555)/'Historical Pricing'!D555</f>
        <v>5.7568268129484148E-3</v>
      </c>
      <c r="E558" s="5">
        <f>('Historical Pricing'!E554-'Historical Pricing'!E555)/'Historical Pricing'!E555</f>
        <v>1.9743769743769742E-2</v>
      </c>
      <c r="F558" s="5">
        <f>('Historical Pricing'!F554-'Historical Pricing'!F555)/'Historical Pricing'!F555</f>
        <v>4.476608594253096E-2</v>
      </c>
      <c r="G558" s="5"/>
      <c r="H558" s="5">
        <f t="shared" si="70"/>
        <v>3.3969560818263744E-2</v>
      </c>
      <c r="I558" s="5">
        <v>1.5419959105988585E-2</v>
      </c>
      <c r="J558">
        <f t="shared" si="71"/>
        <v>1</v>
      </c>
      <c r="L558" s="45">
        <f t="shared" si="64"/>
        <v>1024051.3643392368</v>
      </c>
      <c r="M558" s="45">
        <f t="shared" si="65"/>
        <v>110199.35064935037</v>
      </c>
      <c r="Q558" s="45">
        <f t="shared" si="66"/>
        <v>4192.6692086143439</v>
      </c>
      <c r="R558" s="45">
        <f t="shared" si="67"/>
        <v>5080.8646297866117</v>
      </c>
      <c r="S558" s="37"/>
      <c r="T558" s="56">
        <f t="shared" si="68"/>
        <v>1.0339695608182637</v>
      </c>
      <c r="U558" s="56">
        <f t="shared" si="69"/>
        <v>1.0154199591059885</v>
      </c>
    </row>
    <row r="559" spans="1:21">
      <c r="A559" s="22">
        <v>43200</v>
      </c>
      <c r="B559" s="5">
        <f>('Historical Pricing'!B555-'Historical Pricing'!B556)/'Historical Pricing'!B556</f>
        <v>-1.7841009022900652E-2</v>
      </c>
      <c r="C559" s="5">
        <f>('Historical Pricing'!C555-'Historical Pricing'!C556)/'Historical Pricing'!C556</f>
        <v>-1.8327862754658367E-2</v>
      </c>
      <c r="D559" s="5">
        <f>('Historical Pricing'!D555-'Historical Pricing'!D556)/'Historical Pricing'!D556</f>
        <v>-3.3809953696962679E-2</v>
      </c>
      <c r="E559" s="5">
        <f>('Historical Pricing'!E555-'Historical Pricing'!E556)/'Historical Pricing'!E556</f>
        <v>-3.3213149522799509E-2</v>
      </c>
      <c r="F559" s="5">
        <f>('Historical Pricing'!F555-'Historical Pricing'!F556)/'Historical Pricing'!F556</f>
        <v>-1.7703124332179368E-2</v>
      </c>
      <c r="G559" s="5"/>
      <c r="H559" s="5">
        <f t="shared" si="70"/>
        <v>-2.4179019865900115E-2</v>
      </c>
      <c r="I559" s="5">
        <v>-1.9041769929407957E-2</v>
      </c>
      <c r="J559">
        <f t="shared" si="71"/>
        <v>0</v>
      </c>
      <c r="L559" s="45">
        <f t="shared" si="64"/>
        <v>1049425.4429726535</v>
      </c>
      <c r="M559" s="45">
        <f t="shared" si="65"/>
        <v>112338.47402597373</v>
      </c>
      <c r="Q559" s="45">
        <f t="shared" si="66"/>
        <v>4054.9251810627243</v>
      </c>
      <c r="R559" s="45">
        <f t="shared" si="67"/>
        <v>5003.7076622562981</v>
      </c>
      <c r="S559" s="37"/>
      <c r="T559" s="56">
        <f t="shared" si="68"/>
        <v>0.9758209801340999</v>
      </c>
      <c r="U559" s="56">
        <f t="shared" si="69"/>
        <v>0.98095823007059202</v>
      </c>
    </row>
    <row r="560" spans="1:21">
      <c r="A560" s="22">
        <v>43199</v>
      </c>
      <c r="B560" s="5">
        <f>('Historical Pricing'!B556-'Historical Pricing'!B557)/'Historical Pricing'!B557</f>
        <v>5.2998109928583323E-2</v>
      </c>
      <c r="C560" s="5">
        <f>('Historical Pricing'!C556-'Historical Pricing'!C557)/'Historical Pricing'!C557</f>
        <v>5.7694116029277679E-3</v>
      </c>
      <c r="D560" s="5">
        <f>('Historical Pricing'!D556-'Historical Pricing'!D557)/'Historical Pricing'!D557</f>
        <v>-1.7469791818331375E-4</v>
      </c>
      <c r="E560" s="5">
        <f>('Historical Pricing'!E556-'Historical Pricing'!E557)/'Historical Pricing'!E557</f>
        <v>5.3304904051172707E-3</v>
      </c>
      <c r="F560" s="5">
        <f>('Historical Pricing'!F556-'Historical Pricing'!F557)/'Historical Pricing'!F557</f>
        <v>2.6159456679773124E-2</v>
      </c>
      <c r="G560" s="5"/>
      <c r="H560" s="5">
        <f t="shared" si="70"/>
        <v>1.8016554139643634E-2</v>
      </c>
      <c r="I560" s="5">
        <v>-1.364354874803495E-2</v>
      </c>
      <c r="J560">
        <f t="shared" si="71"/>
        <v>1</v>
      </c>
      <c r="L560" s="45">
        <f t="shared" si="64"/>
        <v>1030853.0236618348</v>
      </c>
      <c r="M560" s="45">
        <f t="shared" si="65"/>
        <v>113892.37012986986</v>
      </c>
      <c r="Q560" s="45">
        <f t="shared" si="66"/>
        <v>4155.3986475116426</v>
      </c>
      <c r="R560" s="45">
        <f t="shared" si="67"/>
        <v>5100.8366196144962</v>
      </c>
      <c r="S560" s="37"/>
      <c r="T560" s="56">
        <f t="shared" si="68"/>
        <v>1.0180165541396435</v>
      </c>
      <c r="U560" s="56">
        <f t="shared" si="69"/>
        <v>0.98635645125196503</v>
      </c>
    </row>
    <row r="561" spans="1:21">
      <c r="A561" s="22">
        <v>43198</v>
      </c>
      <c r="B561" s="5">
        <f>('Historical Pricing'!B557-'Historical Pricing'!B558)/'Historical Pricing'!B558</f>
        <v>3.2602431101330646E-2</v>
      </c>
      <c r="C561" s="5">
        <f>('Historical Pricing'!C557-'Historical Pricing'!C558)/'Historical Pricing'!C558</f>
        <v>1.934259700157278E-2</v>
      </c>
      <c r="D561" s="5">
        <f>('Historical Pricing'!D557-'Historical Pricing'!D558)/'Historical Pricing'!D558</f>
        <v>2.5193277812602773E-2</v>
      </c>
      <c r="E561" s="5">
        <f>('Historical Pricing'!E557-'Historical Pricing'!E558)/'Historical Pricing'!E558</f>
        <v>8.6889194769442981E-3</v>
      </c>
      <c r="F561" s="5">
        <f>('Historical Pricing'!F557-'Historical Pricing'!F558)/'Historical Pricing'!F558</f>
        <v>2.1067975512872761E-2</v>
      </c>
      <c r="G561" s="5"/>
      <c r="H561" s="5">
        <f t="shared" si="70"/>
        <v>2.1379040181064655E-2</v>
      </c>
      <c r="I561" s="5">
        <v>2.5618647691515024E-2</v>
      </c>
      <c r="J561">
        <f t="shared" si="71"/>
        <v>0</v>
      </c>
      <c r="L561" s="45">
        <f t="shared" si="64"/>
        <v>1009275.6783799778</v>
      </c>
      <c r="M561" s="45">
        <f t="shared" si="65"/>
        <v>111047.48376623349</v>
      </c>
      <c r="Q561" s="45">
        <f t="shared" si="66"/>
        <v>4081.8576383794616</v>
      </c>
      <c r="R561" s="45">
        <f t="shared" si="67"/>
        <v>5171.392768952941</v>
      </c>
      <c r="S561" s="37"/>
      <c r="T561" s="56">
        <f t="shared" si="68"/>
        <v>1.0213790401810647</v>
      </c>
      <c r="U561" s="56">
        <f t="shared" si="69"/>
        <v>1.025618647691515</v>
      </c>
    </row>
    <row r="562" spans="1:21">
      <c r="A562" s="22">
        <v>43197</v>
      </c>
      <c r="B562" s="5">
        <f>('Historical Pricing'!B558-'Historical Pricing'!B559)/'Historical Pricing'!B559</f>
        <v>-5.8468870860625428E-3</v>
      </c>
      <c r="C562" s="5">
        <f>('Historical Pricing'!C558-'Historical Pricing'!C559)/'Historical Pricing'!C559</f>
        <v>6.7831961025417685E-3</v>
      </c>
      <c r="D562" s="5">
        <f>('Historical Pricing'!D558-'Historical Pricing'!D559)/'Historical Pricing'!D559</f>
        <v>-6.7597616294582498E-3</v>
      </c>
      <c r="E562" s="5">
        <f>('Historical Pricing'!E558-'Historical Pricing'!E559)/'Historical Pricing'!E559</f>
        <v>-1.0312822275697726E-3</v>
      </c>
      <c r="F562" s="5">
        <f>('Historical Pricing'!F558-'Historical Pricing'!F559)/'Historical Pricing'!F559</f>
        <v>1.2907366792844818E-2</v>
      </c>
      <c r="G562" s="5"/>
      <c r="H562" s="5">
        <f t="shared" si="70"/>
        <v>1.210526390459204E-3</v>
      </c>
      <c r="I562" s="5">
        <v>1.850438749628695E-2</v>
      </c>
      <c r="J562">
        <f t="shared" si="71"/>
        <v>0</v>
      </c>
      <c r="L562" s="45">
        <f t="shared" si="64"/>
        <v>1008055.4007143682</v>
      </c>
      <c r="M562" s="45">
        <f t="shared" si="65"/>
        <v>109029.95129870104</v>
      </c>
      <c r="Q562" s="45">
        <f t="shared" si="66"/>
        <v>3996.4180561761391</v>
      </c>
      <c r="R562" s="45">
        <f t="shared" si="67"/>
        <v>5042.2179633656478</v>
      </c>
      <c r="S562" s="37"/>
      <c r="T562" s="56">
        <f t="shared" si="68"/>
        <v>1.0012105263904592</v>
      </c>
      <c r="U562" s="56">
        <f t="shared" si="69"/>
        <v>1.0185043874962869</v>
      </c>
    </row>
    <row r="563" spans="1:21">
      <c r="A563" s="22">
        <v>43196</v>
      </c>
      <c r="B563" s="5">
        <f>('Historical Pricing'!B559-'Historical Pricing'!B560)/'Historical Pricing'!B560</f>
        <v>3.3868719632132411E-4</v>
      </c>
      <c r="C563" s="5">
        <f>('Historical Pricing'!C559-'Historical Pricing'!C560)/'Historical Pricing'!C560</f>
        <v>-2.6926245895481694E-2</v>
      </c>
      <c r="D563" s="5">
        <f>('Historical Pricing'!D559-'Historical Pricing'!D560)/'Historical Pricing'!D560</f>
        <v>-7.0652653890312762E-3</v>
      </c>
      <c r="E563" s="5">
        <f>('Historical Pricing'!E559-'Historical Pricing'!E560)/'Historical Pricing'!E560</f>
        <v>-1.2894468951475923E-2</v>
      </c>
      <c r="F563" s="5">
        <f>('Historical Pricing'!F559-'Historical Pricing'!F560)/'Historical Pricing'!F560</f>
        <v>-3.3812434122728399E-2</v>
      </c>
      <c r="G563" s="5"/>
      <c r="H563" s="5">
        <f t="shared" si="70"/>
        <v>-1.6071945432479195E-2</v>
      </c>
      <c r="I563" s="5">
        <v>-1.0761771078356948E-2</v>
      </c>
      <c r="J563">
        <f t="shared" si="71"/>
        <v>0</v>
      </c>
      <c r="L563" s="45">
        <f t="shared" si="64"/>
        <v>1024521.4536112119</v>
      </c>
      <c r="M563" s="45">
        <f t="shared" si="65"/>
        <v>110216.07142857116</v>
      </c>
      <c r="Q563" s="45">
        <f t="shared" si="66"/>
        <v>3991.5861358189395</v>
      </c>
      <c r="R563" s="45">
        <f t="shared" si="67"/>
        <v>4950.6099583533014</v>
      </c>
      <c r="S563" s="37"/>
      <c r="T563" s="56">
        <f t="shared" si="68"/>
        <v>0.98392805456752086</v>
      </c>
      <c r="U563" s="56">
        <f t="shared" si="69"/>
        <v>0.98923822892164304</v>
      </c>
    </row>
    <row r="564" spans="1:21">
      <c r="A564" s="22">
        <v>43195</v>
      </c>
      <c r="B564" s="5">
        <f>('Historical Pricing'!B560-'Historical Pricing'!B561)/'Historical Pricing'!B561</f>
        <v>-7.9477186881707504E-2</v>
      </c>
      <c r="C564" s="5">
        <f>('Historical Pricing'!C560-'Historical Pricing'!C561)/'Historical Pricing'!C561</f>
        <v>-6.709846609470195E-2</v>
      </c>
      <c r="D564" s="5">
        <f>('Historical Pricing'!D560-'Historical Pricing'!D561)/'Historical Pricing'!D561</f>
        <v>-5.265359622946704E-2</v>
      </c>
      <c r="E564" s="5">
        <f>('Historical Pricing'!E560-'Historical Pricing'!E561)/'Historical Pricing'!E561</f>
        <v>-6.1427604602094059E-2</v>
      </c>
      <c r="F564" s="5">
        <f>('Historical Pricing'!F560-'Historical Pricing'!F561)/'Historical Pricing'!F561</f>
        <v>-7.084784897085751E-2</v>
      </c>
      <c r="G564" s="5"/>
      <c r="H564" s="5">
        <f t="shared" si="70"/>
        <v>-6.6300940555765617E-2</v>
      </c>
      <c r="I564" s="5">
        <v>-4.8700552622434543E-2</v>
      </c>
      <c r="J564">
        <f t="shared" si="71"/>
        <v>0</v>
      </c>
      <c r="L564" s="45">
        <f t="shared" si="64"/>
        <v>1097271.5922205574</v>
      </c>
      <c r="M564" s="45">
        <f t="shared" si="65"/>
        <v>115858.44155844129</v>
      </c>
      <c r="Q564" s="45">
        <f t="shared" si="66"/>
        <v>4056.7865885005331</v>
      </c>
      <c r="R564" s="45">
        <f t="shared" si="67"/>
        <v>5004.4668853425765</v>
      </c>
      <c r="S564" s="37"/>
      <c r="T564" s="56">
        <f t="shared" si="68"/>
        <v>0.93369905944423437</v>
      </c>
      <c r="U564" s="56">
        <f t="shared" si="69"/>
        <v>0.95129944737756544</v>
      </c>
    </row>
    <row r="565" spans="1:21">
      <c r="A565" s="22">
        <v>43194</v>
      </c>
      <c r="B565" s="5">
        <f>('Historical Pricing'!B561-'Historical Pricing'!B562)/'Historical Pricing'!B562</f>
        <v>3.4318102892295574E-2</v>
      </c>
      <c r="C565" s="5">
        <f>('Historical Pricing'!C561-'Historical Pricing'!C562)/'Historical Pricing'!C562</f>
        <v>-7.0786064181883087E-4</v>
      </c>
      <c r="D565" s="5">
        <f>('Historical Pricing'!D561-'Historical Pricing'!D562)/'Historical Pricing'!D562</f>
        <v>-2.7395773998426687E-2</v>
      </c>
      <c r="E565" s="5">
        <f>('Historical Pricing'!E561-'Historical Pricing'!E562)/'Historical Pricing'!E562</f>
        <v>-1.5057052111516195E-2</v>
      </c>
      <c r="F565" s="5">
        <f>('Historical Pricing'!F561-'Historical Pricing'!F562)/'Historical Pricing'!F562</f>
        <v>7.524581050282181E-3</v>
      </c>
      <c r="G565" s="5"/>
      <c r="H565" s="5">
        <f t="shared" si="70"/>
        <v>-2.6360056183679227E-4</v>
      </c>
      <c r="I565" s="5">
        <v>-2.2574833446662876E-2</v>
      </c>
      <c r="J565">
        <f t="shared" si="71"/>
        <v>1</v>
      </c>
      <c r="L565" s="45">
        <f t="shared" si="64"/>
        <v>1097560.9098930554</v>
      </c>
      <c r="M565" s="45">
        <f t="shared" si="65"/>
        <v>118534.33441558415</v>
      </c>
      <c r="Q565" s="45">
        <f t="shared" si="66"/>
        <v>4344.854530447159</v>
      </c>
      <c r="R565" s="45">
        <f t="shared" si="67"/>
        <v>5260.6641359230516</v>
      </c>
      <c r="S565" s="37"/>
      <c r="T565" s="56">
        <f t="shared" si="68"/>
        <v>0.99973639943816317</v>
      </c>
      <c r="U565" s="56">
        <f t="shared" si="69"/>
        <v>0.97742516655333711</v>
      </c>
    </row>
    <row r="566" spans="1:21">
      <c r="A566" s="22">
        <v>43193</v>
      </c>
      <c r="B566" s="5">
        <f>('Historical Pricing'!B562-'Historical Pricing'!B563)/'Historical Pricing'!B563</f>
        <v>4.0535831816949898E-2</v>
      </c>
      <c r="C566" s="5">
        <f>('Historical Pricing'!C562-'Historical Pricing'!C563)/'Historical Pricing'!C563</f>
        <v>7.4126275729443344E-2</v>
      </c>
      <c r="D566" s="5">
        <f>('Historical Pricing'!D562-'Historical Pricing'!D563)/'Historical Pricing'!D563</f>
        <v>3.3905434965505403E-2</v>
      </c>
      <c r="E566" s="5">
        <f>('Historical Pricing'!E562-'Historical Pricing'!E563)/'Historical Pricing'!E563</f>
        <v>7.9994918268823531E-2</v>
      </c>
      <c r="F566" s="5">
        <f>('Historical Pricing'!F562-'Historical Pricing'!F563)/'Historical Pricing'!F563</f>
        <v>0.11615888702150966</v>
      </c>
      <c r="G566" s="5"/>
      <c r="H566" s="5">
        <f t="shared" si="70"/>
        <v>6.8944269560446372E-2</v>
      </c>
      <c r="I566" s="5">
        <v>4.6687045989657512E-2</v>
      </c>
      <c r="J566">
        <f t="shared" si="71"/>
        <v>1</v>
      </c>
      <c r="L566" s="45">
        <f t="shared" si="64"/>
        <v>1026770.9375946947</v>
      </c>
      <c r="M566" s="45">
        <f t="shared" si="65"/>
        <v>113247.15909090883</v>
      </c>
      <c r="Q566" s="45">
        <f t="shared" si="66"/>
        <v>4346.0001385254172</v>
      </c>
      <c r="R566" s="45">
        <f t="shared" si="67"/>
        <v>5382.1656285703821</v>
      </c>
      <c r="S566" s="37"/>
      <c r="T566" s="56">
        <f t="shared" si="68"/>
        <v>1.0689442695604463</v>
      </c>
      <c r="U566" s="56">
        <f t="shared" si="69"/>
        <v>1.0466870459896576</v>
      </c>
    </row>
    <row r="567" spans="1:21">
      <c r="A567" s="22">
        <v>43192</v>
      </c>
      <c r="B567" s="5">
        <f>('Historical Pricing'!B563-'Historical Pricing'!B564)/'Historical Pricing'!B564</f>
        <v>-2.8717190202812767E-2</v>
      </c>
      <c r="C567" s="5">
        <f>('Historical Pricing'!C563-'Historical Pricing'!C564)/'Historical Pricing'!C564</f>
        <v>7.5199152456043843E-3</v>
      </c>
      <c r="D567" s="5">
        <f>('Historical Pricing'!D563-'Historical Pricing'!D564)/'Historical Pricing'!D564</f>
        <v>2.6543067710732459E-2</v>
      </c>
      <c r="E567" s="5">
        <f>('Historical Pricing'!E563-'Historical Pricing'!E564)/'Historical Pricing'!E564</f>
        <v>3.4114298226406797E-2</v>
      </c>
      <c r="F567" s="5">
        <f>('Historical Pricing'!F563-'Historical Pricing'!F564)/'Historical Pricing'!F564</f>
        <v>3.4093465202124217E-2</v>
      </c>
      <c r="G567" s="5"/>
      <c r="H567" s="5">
        <f t="shared" si="70"/>
        <v>1.4710711236411021E-2</v>
      </c>
      <c r="I567" s="5">
        <v>2.6805624448954988E-2</v>
      </c>
      <c r="J567">
        <f t="shared" si="71"/>
        <v>0</v>
      </c>
      <c r="L567" s="45">
        <f t="shared" si="64"/>
        <v>1011885.3839076838</v>
      </c>
      <c r="M567" s="45">
        <f t="shared" si="65"/>
        <v>110290.74675324651</v>
      </c>
      <c r="Q567" s="45">
        <f t="shared" si="66"/>
        <v>4065.6938460528986</v>
      </c>
      <c r="R567" s="45">
        <f t="shared" si="67"/>
        <v>5142.0963402498855</v>
      </c>
      <c r="S567" s="37"/>
      <c r="T567" s="56">
        <f t="shared" si="68"/>
        <v>1.0147107112364111</v>
      </c>
      <c r="U567" s="56">
        <f t="shared" si="69"/>
        <v>1.026805624448955</v>
      </c>
    </row>
    <row r="568" spans="1:21">
      <c r="A568" s="22">
        <v>43191</v>
      </c>
      <c r="B568" s="5">
        <f>('Historical Pricing'!B564-'Historical Pricing'!B565)/'Historical Pricing'!B565</f>
        <v>-1.9287742633410026E-2</v>
      </c>
      <c r="C568" s="5">
        <f>('Historical Pricing'!C564-'Historical Pricing'!C565)/'Historical Pricing'!C565</f>
        <v>-5.1144771804406255E-2</v>
      </c>
      <c r="D568" s="5">
        <f>('Historical Pricing'!D564-'Historical Pricing'!D565)/'Historical Pricing'!D565</f>
        <v>-1.7396961896410223E-2</v>
      </c>
      <c r="E568" s="5">
        <f>('Historical Pricing'!E564-'Historical Pricing'!E565)/'Historical Pricing'!E565</f>
        <v>-4.8739845865444768E-2</v>
      </c>
      <c r="F568" s="5">
        <f>('Historical Pricing'!F564-'Historical Pricing'!F565)/'Historical Pricing'!F565</f>
        <v>-5.7443123741848422E-2</v>
      </c>
      <c r="G568" s="5"/>
      <c r="H568" s="5">
        <f t="shared" si="70"/>
        <v>-3.8802489188303937E-2</v>
      </c>
      <c r="I568" s="5">
        <v>-3.4364102429258921E-2</v>
      </c>
      <c r="J568">
        <f t="shared" si="71"/>
        <v>0</v>
      </c>
      <c r="L568" s="45">
        <f t="shared" si="64"/>
        <v>1052734.0869341034</v>
      </c>
      <c r="M568" s="45">
        <f t="shared" si="65"/>
        <v>114215.66558441534</v>
      </c>
      <c r="Q568" s="45">
        <f t="shared" si="66"/>
        <v>4006.7516791055714</v>
      </c>
      <c r="R568" s="45">
        <f t="shared" si="67"/>
        <v>5007.8575903880937</v>
      </c>
      <c r="S568" s="37"/>
      <c r="T568" s="56">
        <f t="shared" si="68"/>
        <v>0.96119751081169602</v>
      </c>
      <c r="U568" s="56">
        <f t="shared" si="69"/>
        <v>0.96563589757074109</v>
      </c>
    </row>
    <row r="569" spans="1:21">
      <c r="A569" s="22">
        <v>43190</v>
      </c>
      <c r="B569" s="5">
        <f>('Historical Pricing'!B565-'Historical Pricing'!B566)/'Historical Pricing'!B566</f>
        <v>2.2165537866127315E-2</v>
      </c>
      <c r="C569" s="5">
        <f>('Historical Pricing'!C565-'Historical Pricing'!C566)/'Historical Pricing'!C566</f>
        <v>1.8643453671485236E-2</v>
      </c>
      <c r="D569" s="5">
        <f>('Historical Pricing'!D565-'Historical Pricing'!D566)/'Historical Pricing'!D566</f>
        <v>2.9440885264997128E-2</v>
      </c>
      <c r="E569" s="5">
        <f>('Historical Pricing'!E565-'Historical Pricing'!E566)/'Historical Pricing'!E566</f>
        <v>2.0794352781085157E-2</v>
      </c>
      <c r="F569" s="5">
        <f>('Historical Pricing'!F565-'Historical Pricing'!F566)/'Historical Pricing'!F566</f>
        <v>2.3551287439922356E-2</v>
      </c>
      <c r="G569" s="5"/>
      <c r="H569" s="5">
        <f t="shared" si="70"/>
        <v>2.2919103404723438E-2</v>
      </c>
      <c r="I569" s="5">
        <v>7.9351947159826807E-3</v>
      </c>
      <c r="J569">
        <f t="shared" si="71"/>
        <v>1</v>
      </c>
      <c r="L569" s="45">
        <f t="shared" si="64"/>
        <v>1029146.9613092011</v>
      </c>
      <c r="M569" s="45">
        <f t="shared" si="65"/>
        <v>113316.47727272703</v>
      </c>
      <c r="Q569" s="45">
        <f t="shared" si="66"/>
        <v>4168.499849445112</v>
      </c>
      <c r="R569" s="45">
        <f t="shared" si="67"/>
        <v>5186.0723104706503</v>
      </c>
      <c r="S569" s="37"/>
      <c r="T569" s="56">
        <f t="shared" si="68"/>
        <v>1.0229191034047234</v>
      </c>
      <c r="U569" s="56">
        <f t="shared" si="69"/>
        <v>1.0079351947159827</v>
      </c>
    </row>
    <row r="570" spans="1:21">
      <c r="A570" s="22">
        <v>43189</v>
      </c>
      <c r="B570" s="5">
        <f>('Historical Pricing'!B566-'Historical Pricing'!B567)/'Historical Pricing'!B567</f>
        <v>-0.11465251588069737</v>
      </c>
      <c r="C570" s="5">
        <f>('Historical Pricing'!C566-'Historical Pricing'!C567)/'Historical Pricing'!C567</f>
        <v>-6.8351081639149117E-2</v>
      </c>
      <c r="D570" s="5">
        <f>('Historical Pricing'!D566-'Historical Pricing'!D567)/'Historical Pricing'!D567</f>
        <v>-8.5412949103790048E-2</v>
      </c>
      <c r="E570" s="5">
        <f>('Historical Pricing'!E566-'Historical Pricing'!E567)/'Historical Pricing'!E567</f>
        <v>-4.615883832238174E-2</v>
      </c>
      <c r="F570" s="5">
        <f>('Historical Pricing'!F566-'Historical Pricing'!F567)/'Historical Pricing'!F567</f>
        <v>-8.1222663431751885E-2</v>
      </c>
      <c r="G570" s="5"/>
      <c r="H570" s="5">
        <f t="shared" si="70"/>
        <v>-7.9159609675554049E-2</v>
      </c>
      <c r="I570" s="5">
        <v>-7.3967992220598508E-2</v>
      </c>
      <c r="J570">
        <f t="shared" si="71"/>
        <v>0</v>
      </c>
      <c r="L570" s="45">
        <f t="shared" si="64"/>
        <v>1117617.0942573389</v>
      </c>
      <c r="M570" s="45">
        <f t="shared" si="65"/>
        <v>122367.7759740257</v>
      </c>
      <c r="Q570" s="45">
        <f t="shared" si="66"/>
        <v>4075.1021616181738</v>
      </c>
      <c r="R570" s="45">
        <f t="shared" si="67"/>
        <v>5145.2437990638755</v>
      </c>
      <c r="S570" s="37"/>
      <c r="T570" s="56">
        <f t="shared" si="68"/>
        <v>0.92084039032444598</v>
      </c>
      <c r="U570" s="56">
        <f t="shared" si="69"/>
        <v>0.92603200777940153</v>
      </c>
    </row>
    <row r="571" spans="1:21">
      <c r="A571" s="22">
        <v>43188</v>
      </c>
      <c r="B571" s="5">
        <f>('Historical Pricing'!B567-'Historical Pricing'!B568)/'Historical Pricing'!B568</f>
        <v>-1.9214402618657953E-2</v>
      </c>
      <c r="C571" s="5">
        <f>('Historical Pricing'!C567-'Historical Pricing'!C568)/'Historical Pricing'!C568</f>
        <v>-6.5732471412373802E-2</v>
      </c>
      <c r="D571" s="5">
        <f>('Historical Pricing'!D567-'Historical Pricing'!D568)/'Historical Pricing'!D568</f>
        <v>-3.1894595709570969E-2</v>
      </c>
      <c r="E571" s="5">
        <f>('Historical Pricing'!E567-'Historical Pricing'!E568)/'Historical Pricing'!E568</f>
        <v>-9.0795102522495758E-2</v>
      </c>
      <c r="F571" s="5">
        <f>('Historical Pricing'!F567-'Historical Pricing'!F568)/'Historical Pricing'!F568</f>
        <v>-5.9514151660320744E-2</v>
      </c>
      <c r="G571" s="5"/>
      <c r="H571" s="5">
        <f t="shared" si="70"/>
        <v>-5.3430144784683851E-2</v>
      </c>
      <c r="I571" s="5">
        <v>-5.3750111410577298E-2</v>
      </c>
      <c r="J571">
        <f t="shared" si="71"/>
        <v>1</v>
      </c>
      <c r="L571" s="45">
        <f t="shared" si="64"/>
        <v>1180702.1828337379</v>
      </c>
      <c r="M571" s="45">
        <f t="shared" si="65"/>
        <v>129318.66883116856</v>
      </c>
      <c r="Q571" s="45">
        <f t="shared" si="66"/>
        <v>4425.4163961925751</v>
      </c>
      <c r="R571" s="45">
        <f t="shared" si="67"/>
        <v>5556.2267349721787</v>
      </c>
      <c r="S571" s="37"/>
      <c r="T571" s="56">
        <f t="shared" si="68"/>
        <v>0.94656985521531611</v>
      </c>
      <c r="U571" s="56">
        <f t="shared" si="69"/>
        <v>0.94624988858942272</v>
      </c>
    </row>
    <row r="572" spans="1:21">
      <c r="A572" s="22">
        <v>43187</v>
      </c>
      <c r="B572" s="5">
        <f>('Historical Pricing'!B568-'Historical Pricing'!B569)/'Historical Pricing'!B569</f>
        <v>-6.5796850313439639E-2</v>
      </c>
      <c r="C572" s="5">
        <f>('Historical Pricing'!C568-'Historical Pricing'!C569)/'Historical Pricing'!C569</f>
        <v>-2.2343569361692179E-3</v>
      </c>
      <c r="D572" s="5">
        <f>('Historical Pricing'!D568-'Historical Pricing'!D569)/'Historical Pricing'!D569</f>
        <v>1.4013804643380081E-2</v>
      </c>
      <c r="E572" s="5">
        <f>('Historical Pricing'!E568-'Historical Pricing'!E569)/'Historical Pricing'!E569</f>
        <v>-4.9894884372810124E-2</v>
      </c>
      <c r="F572" s="5">
        <f>('Historical Pricing'!F568-'Historical Pricing'!F569)/'Historical Pricing'!F569</f>
        <v>-1.2421270548605987E-2</v>
      </c>
      <c r="G572" s="5"/>
      <c r="H572" s="5">
        <f t="shared" si="70"/>
        <v>-2.3266711505528975E-2</v>
      </c>
      <c r="I572" s="5">
        <v>-6.1135142351307478E-3</v>
      </c>
      <c r="J572">
        <f t="shared" si="71"/>
        <v>0</v>
      </c>
      <c r="L572" s="45">
        <f t="shared" si="64"/>
        <v>1208827.6264789368</v>
      </c>
      <c r="M572" s="45">
        <f t="shared" si="65"/>
        <v>130114.1233766231</v>
      </c>
      <c r="Q572" s="45">
        <f t="shared" si="66"/>
        <v>4675.2137434018814</v>
      </c>
      <c r="R572" s="45">
        <f t="shared" si="67"/>
        <v>5871.8387203774055</v>
      </c>
      <c r="S572" s="37"/>
      <c r="T572" s="56">
        <f t="shared" si="68"/>
        <v>0.97673328849447105</v>
      </c>
      <c r="U572" s="56">
        <f t="shared" si="69"/>
        <v>0.99388648576486927</v>
      </c>
    </row>
    <row r="573" spans="1:21">
      <c r="A573" s="22">
        <v>43186</v>
      </c>
      <c r="B573" s="5">
        <f>('Historical Pricing'!B569-'Historical Pricing'!B570)/'Historical Pricing'!B570</f>
        <v>-6.6262480131725573E-2</v>
      </c>
      <c r="C573" s="5">
        <f>('Historical Pricing'!C569-'Historical Pricing'!C570)/'Historical Pricing'!C570</f>
        <v>-4.9249497781784987E-2</v>
      </c>
      <c r="D573" s="5">
        <f>('Historical Pricing'!D569-'Historical Pricing'!D570)/'Historical Pricing'!D570</f>
        <v>-4.6731301248660366E-2</v>
      </c>
      <c r="E573" s="5">
        <f>('Historical Pricing'!E569-'Historical Pricing'!E570)/'Historical Pricing'!E570</f>
        <v>-6.1523790733616246E-2</v>
      </c>
      <c r="F573" s="5">
        <f>('Historical Pricing'!F569-'Historical Pricing'!F570)/'Historical Pricing'!F570</f>
        <v>-5.8799462056843776E-2</v>
      </c>
      <c r="G573" s="5"/>
      <c r="H573" s="5">
        <f t="shared" si="70"/>
        <v>-5.6513306390526194E-2</v>
      </c>
      <c r="I573" s="5">
        <v>-2.5617709255867739E-2</v>
      </c>
      <c r="J573">
        <f t="shared" si="71"/>
        <v>0</v>
      </c>
      <c r="L573" s="45">
        <f t="shared" si="64"/>
        <v>1281234.4198033728</v>
      </c>
      <c r="M573" s="45">
        <f t="shared" si="65"/>
        <v>133534.98376623349</v>
      </c>
      <c r="Q573" s="45">
        <f t="shared" si="66"/>
        <v>4786.5817603167989</v>
      </c>
      <c r="R573" s="45">
        <f t="shared" si="67"/>
        <v>5907.9571002100811</v>
      </c>
      <c r="S573" s="37"/>
      <c r="T573" s="56">
        <f t="shared" si="68"/>
        <v>0.94348669360947379</v>
      </c>
      <c r="U573" s="56">
        <f t="shared" si="69"/>
        <v>0.9743822907441323</v>
      </c>
    </row>
    <row r="574" spans="1:21">
      <c r="A574" s="22">
        <v>43185</v>
      </c>
      <c r="B574" s="5">
        <f>('Historical Pricing'!B570-'Historical Pricing'!B571)/'Historical Pricing'!B571</f>
        <v>-7.4160148131352356E-3</v>
      </c>
      <c r="C574" s="5">
        <f>('Historical Pricing'!C570-'Historical Pricing'!C571)/'Historical Pricing'!C571</f>
        <v>-4.5822945061491746E-2</v>
      </c>
      <c r="D574" s="5">
        <f>('Historical Pricing'!D570-'Historical Pricing'!D571)/'Historical Pricing'!D571</f>
        <v>-3.878587513775094E-2</v>
      </c>
      <c r="E574" s="5">
        <f>('Historical Pricing'!E570-'Historical Pricing'!E571)/'Historical Pricing'!E571</f>
        <v>-5.0368473644766411E-2</v>
      </c>
      <c r="F574" s="5">
        <f>('Historical Pricing'!F570-'Historical Pricing'!F571)/'Historical Pricing'!F571</f>
        <v>-7.1005866732117534E-2</v>
      </c>
      <c r="G574" s="5"/>
      <c r="H574" s="5">
        <f t="shared" si="70"/>
        <v>-4.267983507785237E-2</v>
      </c>
      <c r="I574" s="5">
        <v>-3.9670517555488144E-2</v>
      </c>
      <c r="J574">
        <f t="shared" si="71"/>
        <v>0</v>
      </c>
      <c r="L574" s="45">
        <f t="shared" si="64"/>
        <v>1338355.1989710431</v>
      </c>
      <c r="M574" s="45">
        <f t="shared" si="65"/>
        <v>139051.21753246721</v>
      </c>
      <c r="Q574" s="45">
        <f t="shared" si="66"/>
        <v>5073.2901616289801</v>
      </c>
      <c r="R574" s="45">
        <f t="shared" si="67"/>
        <v>6063.2845612354013</v>
      </c>
      <c r="S574" s="37"/>
      <c r="T574" s="56">
        <f t="shared" si="68"/>
        <v>0.95732016492214767</v>
      </c>
      <c r="U574" s="56">
        <f t="shared" si="69"/>
        <v>0.96032948244451188</v>
      </c>
    </row>
    <row r="575" spans="1:21">
      <c r="A575" s="22">
        <v>43184</v>
      </c>
      <c r="B575" s="5">
        <f>('Historical Pricing'!B571-'Historical Pricing'!B572)/'Historical Pricing'!B572</f>
        <v>-2.7050875499793247E-2</v>
      </c>
      <c r="C575" s="5">
        <f>('Historical Pricing'!C571-'Historical Pricing'!C572)/'Historical Pricing'!C572</f>
        <v>-2.3490217585620567E-2</v>
      </c>
      <c r="D575" s="5">
        <f>('Historical Pricing'!D571-'Historical Pricing'!D572)/'Historical Pricing'!D572</f>
        <v>-2.0002817298210972E-2</v>
      </c>
      <c r="E575" s="5">
        <f>('Historical Pricing'!E571-'Historical Pricing'!E572)/'Historical Pricing'!E572</f>
        <v>-2.4491287924942012E-2</v>
      </c>
      <c r="F575" s="5">
        <f>('Historical Pricing'!F571-'Historical Pricing'!F572)/'Historical Pricing'!F572</f>
        <v>3.494334869789318E-2</v>
      </c>
      <c r="G575" s="5"/>
      <c r="H575" s="5">
        <f t="shared" si="70"/>
        <v>-1.2018369922134724E-2</v>
      </c>
      <c r="I575" s="5">
        <v>-3.0051727222696587E-2</v>
      </c>
      <c r="J575">
        <f t="shared" si="71"/>
        <v>1</v>
      </c>
      <c r="L575" s="45">
        <f t="shared" si="64"/>
        <v>1354635.7120684157</v>
      </c>
      <c r="M575" s="45">
        <f t="shared" si="65"/>
        <v>143359.41558441526</v>
      </c>
      <c r="Q575" s="45">
        <f t="shared" si="66"/>
        <v>5299.470696975819</v>
      </c>
      <c r="R575" s="45">
        <f t="shared" si="67"/>
        <v>6313.7544687281215</v>
      </c>
      <c r="S575" s="37"/>
      <c r="T575" s="56">
        <f t="shared" si="68"/>
        <v>0.98798163007786532</v>
      </c>
      <c r="U575" s="56">
        <f t="shared" si="69"/>
        <v>0.96994827277730344</v>
      </c>
    </row>
    <row r="576" spans="1:21">
      <c r="A576" s="22">
        <v>43183</v>
      </c>
      <c r="B576" s="5">
        <f>('Historical Pricing'!B572-'Historical Pricing'!B573)/'Historical Pricing'!B573</f>
        <v>7.0347572545935459E-3</v>
      </c>
      <c r="C576" s="5">
        <f>('Historical Pricing'!C572-'Historical Pricing'!C573)/'Historical Pricing'!C573</f>
        <v>2.4647441843136539E-2</v>
      </c>
      <c r="D576" s="5">
        <f>('Historical Pricing'!D572-'Historical Pricing'!D573)/'Historical Pricing'!D573</f>
        <v>3.0084643288996366E-2</v>
      </c>
      <c r="E576" s="5">
        <f>('Historical Pricing'!E572-'Historical Pricing'!E573)/'Historical Pricing'!E573</f>
        <v>9.81266726137359E-3</v>
      </c>
      <c r="F576" s="5">
        <f>('Historical Pricing'!F572-'Historical Pricing'!F573)/'Historical Pricing'!F573</f>
        <v>3.9955156712413835E-3</v>
      </c>
      <c r="G576" s="5"/>
      <c r="H576" s="5">
        <f t="shared" si="70"/>
        <v>1.5115005063868286E-2</v>
      </c>
      <c r="I576" s="5">
        <v>2.4456736101121528E-2</v>
      </c>
      <c r="J576">
        <f t="shared" si="71"/>
        <v>0</v>
      </c>
      <c r="L576" s="45">
        <f t="shared" si="64"/>
        <v>1334465.26286269</v>
      </c>
      <c r="M576" s="45">
        <f t="shared" si="65"/>
        <v>139937.01298701268</v>
      </c>
      <c r="Q576" s="45">
        <f t="shared" si="66"/>
        <v>5363.9364697075944</v>
      </c>
      <c r="R576" s="45">
        <f t="shared" si="67"/>
        <v>6509.3723510116879</v>
      </c>
      <c r="S576" s="37"/>
      <c r="T576" s="56">
        <f t="shared" si="68"/>
        <v>1.0151150050638682</v>
      </c>
      <c r="U576" s="56">
        <f t="shared" si="69"/>
        <v>1.0244567361011214</v>
      </c>
    </row>
    <row r="577" spans="1:21">
      <c r="A577" s="22">
        <v>43182</v>
      </c>
      <c r="B577" s="5">
        <f>('Historical Pricing'!B573-'Historical Pricing'!B574)/'Historical Pricing'!B574</f>
        <v>-5.2050154869392157E-2</v>
      </c>
      <c r="C577" s="5">
        <f>('Historical Pricing'!C573-'Historical Pricing'!C574)/'Historical Pricing'!C574</f>
        <v>-3.7159627290201405E-2</v>
      </c>
      <c r="D577" s="5">
        <f>('Historical Pricing'!D573-'Historical Pricing'!D574)/'Historical Pricing'!D574</f>
        <v>-3.5185962947407813E-2</v>
      </c>
      <c r="E577" s="5">
        <f>('Historical Pricing'!E573-'Historical Pricing'!E574)/'Historical Pricing'!E574</f>
        <v>-2.498350428888484E-2</v>
      </c>
      <c r="F577" s="5">
        <f>('Historical Pricing'!F573-'Historical Pricing'!F574)/'Historical Pricing'!F574</f>
        <v>-4.4855019631260457E-2</v>
      </c>
      <c r="G577" s="5"/>
      <c r="H577" s="5">
        <f t="shared" si="70"/>
        <v>-3.8846853805429335E-2</v>
      </c>
      <c r="I577" s="5">
        <v>-2.4078987365848049E-2</v>
      </c>
      <c r="J577">
        <f t="shared" si="71"/>
        <v>0</v>
      </c>
      <c r="L577" s="45">
        <f t="shared" si="64"/>
        <v>1388400.2441714404</v>
      </c>
      <c r="M577" s="45">
        <f t="shared" si="65"/>
        <v>143389.69155844123</v>
      </c>
      <c r="Q577" s="45">
        <f t="shared" si="66"/>
        <v>5284.0677587758746</v>
      </c>
      <c r="R577" s="45">
        <f t="shared" si="67"/>
        <v>6353.9748645560812</v>
      </c>
      <c r="S577" s="37"/>
      <c r="T577" s="56">
        <f t="shared" si="68"/>
        <v>0.96115314619457071</v>
      </c>
      <c r="U577" s="56">
        <f t="shared" si="69"/>
        <v>0.97592101263415199</v>
      </c>
    </row>
    <row r="578" spans="1:21">
      <c r="A578" s="22">
        <v>43181</v>
      </c>
      <c r="B578" s="5">
        <f>('Historical Pricing'!B574-'Historical Pricing'!B575)/'Historical Pricing'!B575</f>
        <v>-7.8696973126376225E-3</v>
      </c>
      <c r="C578" s="5">
        <f>('Historical Pricing'!C574-'Historical Pricing'!C575)/'Historical Pricing'!C575</f>
        <v>-4.4064319046244645E-2</v>
      </c>
      <c r="D578" s="5">
        <f>('Historical Pricing'!D574-'Historical Pricing'!D575)/'Historical Pricing'!D575</f>
        <v>-5.0111926239499893E-2</v>
      </c>
      <c r="E578" s="5">
        <f>('Historical Pricing'!E574-'Historical Pricing'!E575)/'Historical Pricing'!E575</f>
        <v>-2.4745524745524685E-2</v>
      </c>
      <c r="F578" s="5">
        <f>('Historical Pricing'!F574-'Historical Pricing'!F575)/'Historical Pricing'!F575</f>
        <v>-1.4843614595971041E-2</v>
      </c>
      <c r="G578" s="5"/>
      <c r="H578" s="5">
        <f t="shared" si="70"/>
        <v>-2.8327016387975579E-2</v>
      </c>
      <c r="I578" s="5">
        <v>-1.9867729711435505E-2</v>
      </c>
      <c r="J578">
        <f t="shared" si="71"/>
        <v>0</v>
      </c>
      <c r="L578" s="45">
        <f t="shared" si="64"/>
        <v>1428876.039148794</v>
      </c>
      <c r="M578" s="45">
        <f t="shared" si="65"/>
        <v>146296.2662337659</v>
      </c>
      <c r="Q578" s="45">
        <f t="shared" si="66"/>
        <v>5497.6335245811033</v>
      </c>
      <c r="R578" s="45">
        <f t="shared" si="67"/>
        <v>6510.7470607747073</v>
      </c>
      <c r="S578" s="37"/>
      <c r="T578" s="56">
        <f t="shared" si="68"/>
        <v>0.97167298361202437</v>
      </c>
      <c r="U578" s="56">
        <f t="shared" si="69"/>
        <v>0.98013227028856453</v>
      </c>
    </row>
    <row r="579" spans="1:21">
      <c r="A579" s="22">
        <v>43180</v>
      </c>
      <c r="B579" s="5">
        <f>('Historical Pricing'!B575-'Historical Pricing'!B576)/'Historical Pricing'!B576</f>
        <v>2.2156770272555051E-2</v>
      </c>
      <c r="C579" s="5">
        <f>('Historical Pricing'!C575-'Historical Pricing'!C576)/'Historical Pricing'!C576</f>
        <v>-7.3848414322649093E-3</v>
      </c>
      <c r="D579" s="5">
        <f>('Historical Pricing'!D575-'Historical Pricing'!D576)/'Historical Pricing'!D576</f>
        <v>2.4896077050632577E-2</v>
      </c>
      <c r="E579" s="5">
        <f>('Historical Pricing'!E575-'Historical Pricing'!E576)/'Historical Pricing'!E576</f>
        <v>3.5623409669211167E-2</v>
      </c>
      <c r="F579" s="5">
        <f>('Historical Pricing'!F575-'Historical Pricing'!F576)/'Historical Pricing'!F576</f>
        <v>-3.5743268107453194E-2</v>
      </c>
      <c r="G579" s="5"/>
      <c r="H579" s="5">
        <f t="shared" si="70"/>
        <v>7.9096294905361374E-3</v>
      </c>
      <c r="I579" s="5">
        <v>3.3415114234291728E-2</v>
      </c>
      <c r="J579">
        <f t="shared" si="71"/>
        <v>0</v>
      </c>
      <c r="L579" s="45">
        <f t="shared" si="64"/>
        <v>1417662.8512528867</v>
      </c>
      <c r="M579" s="45">
        <f t="shared" si="65"/>
        <v>141565.82792207759</v>
      </c>
      <c r="Q579" s="45">
        <f t="shared" si="66"/>
        <v>5657.905094926703</v>
      </c>
      <c r="R579" s="45">
        <f t="shared" si="67"/>
        <v>6642.7228835735132</v>
      </c>
      <c r="S579" s="37"/>
      <c r="T579" s="56">
        <f t="shared" si="68"/>
        <v>1.0079096294905361</v>
      </c>
      <c r="U579" s="56">
        <f t="shared" si="69"/>
        <v>1.0334151142342918</v>
      </c>
    </row>
    <row r="580" spans="1:21">
      <c r="A580" s="22">
        <v>43179</v>
      </c>
      <c r="B580" s="5">
        <f>('Historical Pricing'!B576-'Historical Pricing'!B577)/'Historical Pricing'!B577</f>
        <v>1.7271188435183191E-2</v>
      </c>
      <c r="C580" s="5">
        <f>('Historical Pricing'!C576-'Historical Pricing'!C577)/'Historical Pricing'!C577</f>
        <v>1.5185459278435082E-2</v>
      </c>
      <c r="D580" s="5">
        <f>('Historical Pricing'!D576-'Historical Pricing'!D577)/'Historical Pricing'!D577</f>
        <v>3.7348602667420759E-2</v>
      </c>
      <c r="E580" s="5">
        <f>('Historical Pricing'!E576-'Historical Pricing'!E577)/'Historical Pricing'!E577</f>
        <v>4.8965714467287237E-2</v>
      </c>
      <c r="F580" s="5">
        <f>('Historical Pricing'!F576-'Historical Pricing'!F577)/'Historical Pricing'!F577</f>
        <v>5.5819572140434461E-2</v>
      </c>
      <c r="G580" s="5"/>
      <c r="H580" s="5">
        <f t="shared" si="70"/>
        <v>3.4918107397752148E-2</v>
      </c>
      <c r="I580" s="5">
        <v>3.456107892446849E-2</v>
      </c>
      <c r="J580">
        <f t="shared" si="71"/>
        <v>1</v>
      </c>
      <c r="L580" s="45">
        <f t="shared" si="64"/>
        <v>1369830.9471244311</v>
      </c>
      <c r="M580" s="45">
        <f t="shared" si="65"/>
        <v>136836.60714285681</v>
      </c>
      <c r="Q580" s="45">
        <f t="shared" si="66"/>
        <v>5613.5043553325122</v>
      </c>
      <c r="R580" s="45">
        <f t="shared" si="67"/>
        <v>6427.9327755869281</v>
      </c>
      <c r="S580" s="37"/>
      <c r="T580" s="56">
        <f t="shared" si="68"/>
        <v>1.0349181073977523</v>
      </c>
      <c r="U580" s="56">
        <f t="shared" si="69"/>
        <v>1.0345610789244686</v>
      </c>
    </row>
    <row r="581" spans="1:21">
      <c r="A581" s="22">
        <v>43178</v>
      </c>
      <c r="B581" s="5">
        <f>('Historical Pricing'!B577-'Historical Pricing'!B578)/'Historical Pricing'!B578</f>
        <v>1.3142629250961185E-3</v>
      </c>
      <c r="C581" s="5">
        <f>('Historical Pricing'!C577-'Historical Pricing'!C578)/'Historical Pricing'!C578</f>
        <v>0.1326526452088459</v>
      </c>
      <c r="D581" s="5">
        <f>('Historical Pricing'!D577-'Historical Pricing'!D578)/'Historical Pricing'!D578</f>
        <v>0.10311663330820607</v>
      </c>
      <c r="E581" s="5">
        <f>('Historical Pricing'!E577-'Historical Pricing'!E578)/'Historical Pricing'!E578</f>
        <v>6.9823571404290102E-2</v>
      </c>
      <c r="F581" s="5">
        <f>('Historical Pricing'!F577-'Historical Pricing'!F578)/'Historical Pricing'!F578</f>
        <v>0.15407087738122985</v>
      </c>
      <c r="G581" s="5"/>
      <c r="H581" s="5">
        <f t="shared" si="70"/>
        <v>9.2195598045533622E-2</v>
      </c>
      <c r="I581" s="5">
        <v>7.7653338447278453E-2</v>
      </c>
      <c r="J581">
        <f t="shared" si="71"/>
        <v>1</v>
      </c>
      <c r="L581" s="45">
        <f t="shared" si="64"/>
        <v>1254199.2932179195</v>
      </c>
      <c r="M581" s="45">
        <f t="shared" si="65"/>
        <v>126976.46103896073</v>
      </c>
      <c r="Q581" s="45">
        <f t="shared" si="66"/>
        <v>5424.1048786433712</v>
      </c>
      <c r="R581" s="45">
        <f t="shared" si="67"/>
        <v>6213.1979508347804</v>
      </c>
      <c r="S581" s="37"/>
      <c r="T581" s="56">
        <f t="shared" si="68"/>
        <v>1.0921955980455336</v>
      </c>
      <c r="U581" s="56">
        <f t="shared" si="69"/>
        <v>1.0776533384472784</v>
      </c>
    </row>
    <row r="582" spans="1:21">
      <c r="A582" s="22">
        <v>43177</v>
      </c>
      <c r="B582" s="5">
        <f>('Historical Pricing'!B578-'Historical Pricing'!B579)/'Historical Pricing'!B579</f>
        <v>-8.8823369093927268E-2</v>
      </c>
      <c r="C582" s="5">
        <f>('Historical Pricing'!C578-'Historical Pricing'!C579)/'Historical Pricing'!C579</f>
        <v>-6.81818009137303E-2</v>
      </c>
      <c r="D582" s="5">
        <f>('Historical Pricing'!D578-'Historical Pricing'!D579)/'Historical Pricing'!D579</f>
        <v>-6.1087518914433474E-2</v>
      </c>
      <c r="E582" s="5">
        <f>('Historical Pricing'!E578-'Historical Pricing'!E579)/'Historical Pricing'!E579</f>
        <v>-6.9906412039964463E-2</v>
      </c>
      <c r="F582" s="5">
        <f>('Historical Pricing'!F578-'Historical Pricing'!F579)/'Historical Pricing'!F579</f>
        <v>-0.17654561050486306</v>
      </c>
      <c r="G582" s="5"/>
      <c r="H582" s="5">
        <f t="shared" si="70"/>
        <v>-9.2908942293383728E-2</v>
      </c>
      <c r="I582" s="5">
        <v>-3.1922694910376984E-2</v>
      </c>
      <c r="J582">
        <f t="shared" si="71"/>
        <v>0</v>
      </c>
      <c r="L582" s="45">
        <f t="shared" si="64"/>
        <v>1382660.8503769087</v>
      </c>
      <c r="M582" s="45">
        <f t="shared" si="65"/>
        <v>131163.55519480488</v>
      </c>
      <c r="Q582" s="45">
        <f t="shared" si="66"/>
        <v>4966.239461457013</v>
      </c>
      <c r="R582" s="45">
        <f t="shared" si="67"/>
        <v>5765.4885195149855</v>
      </c>
      <c r="S582" s="37"/>
      <c r="T582" s="56">
        <f t="shared" si="68"/>
        <v>0.90709105770661624</v>
      </c>
      <c r="U582" s="56">
        <f t="shared" si="69"/>
        <v>0.96807730508962297</v>
      </c>
    </row>
    <row r="583" spans="1:21">
      <c r="A583" s="22">
        <v>43176</v>
      </c>
      <c r="B583" s="5">
        <f>('Historical Pricing'!B579-'Historical Pricing'!B580)/'Historical Pricing'!B580</f>
        <v>-1.9531155107494143E-2</v>
      </c>
      <c r="C583" s="5">
        <f>('Historical Pricing'!C579-'Historical Pricing'!C580)/'Historical Pricing'!C580</f>
        <v>-5.0568334700337572E-2</v>
      </c>
      <c r="D583" s="5">
        <f>('Historical Pricing'!D579-'Historical Pricing'!D580)/'Historical Pricing'!D580</f>
        <v>-3.8800788214319142E-2</v>
      </c>
      <c r="E583" s="5">
        <f>('Historical Pricing'!E579-'Historical Pricing'!E580)/'Historical Pricing'!E580</f>
        <v>-4.2301286903860792E-2</v>
      </c>
      <c r="F583" s="5">
        <f>('Historical Pricing'!F579-'Historical Pricing'!F580)/'Historical Pricing'!F580</f>
        <v>-0.14179443183705084</v>
      </c>
      <c r="G583" s="5"/>
      <c r="H583" s="5">
        <f t="shared" si="70"/>
        <v>-5.8599199352612499E-2</v>
      </c>
      <c r="I583" s="5">
        <v>-2.5985415714814344E-2</v>
      </c>
      <c r="J583">
        <f t="shared" si="71"/>
        <v>0</v>
      </c>
      <c r="L583" s="45">
        <f t="shared" ref="L583:L646" si="72">(1+H584)*L584</f>
        <v>1468727.0814153473</v>
      </c>
      <c r="M583" s="45">
        <f t="shared" ref="M583:M646" si="73">(1+I584)*M584</f>
        <v>134662.82467532434</v>
      </c>
      <c r="Q583" s="45">
        <f t="shared" ref="Q583:Q646" si="74">Q584*(1+H583)</f>
        <v>5474.9073086588205</v>
      </c>
      <c r="R583" s="45">
        <f t="shared" ref="R583:R646" si="75">R584*(1+I583)</f>
        <v>5955.6075627464752</v>
      </c>
      <c r="S583" s="37"/>
      <c r="T583" s="56">
        <f t="shared" ref="T583:T646" si="76">1+H583</f>
        <v>0.94140080064738751</v>
      </c>
      <c r="U583" s="56">
        <f t="shared" ref="U583:U646" si="77">1+I583</f>
        <v>0.97401458428518561</v>
      </c>
    </row>
    <row r="584" spans="1:21">
      <c r="A584" s="22">
        <v>43175</v>
      </c>
      <c r="B584" s="5">
        <f>('Historical Pricing'!B580-'Historical Pricing'!B581)/'Historical Pricing'!B581</f>
        <v>-4.1280170948490298E-4</v>
      </c>
      <c r="C584" s="5">
        <f>('Historical Pricing'!C580-'Historical Pricing'!C581)/'Historical Pricing'!C581</f>
        <v>8.5302629721835301E-3</v>
      </c>
      <c r="D584" s="5">
        <f>('Historical Pricing'!D580-'Historical Pricing'!D581)/'Historical Pricing'!D581</f>
        <v>3.7439073206338154E-3</v>
      </c>
      <c r="E584" s="5">
        <f>('Historical Pricing'!E580-'Historical Pricing'!E581)/'Historical Pricing'!E581</f>
        <v>3.5883441548257573E-2</v>
      </c>
      <c r="F584" s="5">
        <f>('Historical Pricing'!F580-'Historical Pricing'!F581)/'Historical Pricing'!F581</f>
        <v>-5.655475645593145E-2</v>
      </c>
      <c r="G584" s="5"/>
      <c r="H584" s="5">
        <f t="shared" ref="H584:H647" si="78">SUMPRODUCT($B$3:$F$3,B584:F584)</f>
        <v>-1.7619892648682856E-3</v>
      </c>
      <c r="I584" s="5">
        <v>2.338231121309681E-2</v>
      </c>
      <c r="J584">
        <f t="shared" ref="J584:J647" si="79">IF(I584&gt;H584,0,1)</f>
        <v>0</v>
      </c>
      <c r="L584" s="45">
        <f t="shared" si="72"/>
        <v>1471319.5306335145</v>
      </c>
      <c r="M584" s="45">
        <f t="shared" si="73"/>
        <v>131586.03896103866</v>
      </c>
      <c r="Q584" s="45">
        <f t="shared" si="74"/>
        <v>5815.7028386780712</v>
      </c>
      <c r="R584" s="45">
        <f t="shared" si="75"/>
        <v>6114.4952640695874</v>
      </c>
      <c r="S584" s="37"/>
      <c r="T584" s="56">
        <f t="shared" si="76"/>
        <v>0.99823801073513174</v>
      </c>
      <c r="U584" s="56">
        <f t="shared" si="77"/>
        <v>1.0233823112130969</v>
      </c>
    </row>
    <row r="585" spans="1:21">
      <c r="A585" s="22">
        <v>43174</v>
      </c>
      <c r="B585" s="5">
        <f>('Historical Pricing'!B581-'Historical Pricing'!B582)/'Historical Pricing'!B582</f>
        <v>-0.1137302725968436</v>
      </c>
      <c r="C585" s="5">
        <f>('Historical Pricing'!C581-'Historical Pricing'!C582)/'Historical Pricing'!C582</f>
        <v>-6.818024662901917E-2</v>
      </c>
      <c r="D585" s="5">
        <f>('Historical Pricing'!D581-'Historical Pricing'!D582)/'Historical Pricing'!D582</f>
        <v>-7.7001651743023578E-2</v>
      </c>
      <c r="E585" s="5">
        <f>('Historical Pricing'!E581-'Historical Pricing'!E582)/'Historical Pricing'!E582</f>
        <v>-5.1668748884526161E-2</v>
      </c>
      <c r="F585" s="5">
        <f>('Historical Pricing'!F581-'Historical Pricing'!F582)/'Historical Pricing'!F582</f>
        <v>-0.1631806522375604</v>
      </c>
      <c r="G585" s="5"/>
      <c r="H585" s="5">
        <f t="shared" si="78"/>
        <v>-9.4752314418194594E-2</v>
      </c>
      <c r="I585" s="5">
        <v>-6.9617158428047082E-2</v>
      </c>
      <c r="J585">
        <f t="shared" si="79"/>
        <v>0</v>
      </c>
      <c r="L585" s="45">
        <f t="shared" si="72"/>
        <v>1625322.6095661244</v>
      </c>
      <c r="M585" s="45">
        <f t="shared" si="73"/>
        <v>141432.14285714255</v>
      </c>
      <c r="Q585" s="45">
        <f t="shared" si="74"/>
        <v>5825.968131984092</v>
      </c>
      <c r="R585" s="45">
        <f t="shared" si="75"/>
        <v>5974.7908450963814</v>
      </c>
      <c r="S585" s="37"/>
      <c r="T585" s="56">
        <f t="shared" si="76"/>
        <v>0.90524768558180546</v>
      </c>
      <c r="U585" s="56">
        <f t="shared" si="77"/>
        <v>0.93038284157195295</v>
      </c>
    </row>
    <row r="586" spans="1:21">
      <c r="A586" s="22">
        <v>43173</v>
      </c>
      <c r="B586" s="5">
        <f>('Historical Pricing'!B582-'Historical Pricing'!B583)/'Historical Pricing'!B583</f>
        <v>-1.2663965776128359E-2</v>
      </c>
      <c r="C586" s="5">
        <f>('Historical Pricing'!C582-'Historical Pricing'!C583)/'Historical Pricing'!C583</f>
        <v>-6.8873879560661558E-2</v>
      </c>
      <c r="D586" s="5">
        <f>('Historical Pricing'!D582-'Historical Pricing'!D583)/'Historical Pricing'!D583</f>
        <v>-0.10227494439458376</v>
      </c>
      <c r="E586" s="5">
        <f>('Historical Pricing'!E582-'Historical Pricing'!E583)/'Historical Pricing'!E583</f>
        <v>-5.0687600598650184E-2</v>
      </c>
      <c r="F586" s="5">
        <f>('Historical Pricing'!F582-'Historical Pricing'!F583)/'Historical Pricing'!F583</f>
        <v>5.4668381102492898E-2</v>
      </c>
      <c r="G586" s="5"/>
      <c r="H586" s="5">
        <f t="shared" si="78"/>
        <v>-3.5966401845506195E-2</v>
      </c>
      <c r="I586" s="5">
        <v>-5.4487678642455566E-2</v>
      </c>
      <c r="J586">
        <f t="shared" si="79"/>
        <v>1</v>
      </c>
      <c r="L586" s="45">
        <f t="shared" si="72"/>
        <v>1685960.5439868225</v>
      </c>
      <c r="M586" s="45">
        <f t="shared" si="73"/>
        <v>149582.54870129834</v>
      </c>
      <c r="Q586" s="45">
        <f t="shared" si="74"/>
        <v>6435.7724684374361</v>
      </c>
      <c r="R586" s="45">
        <f t="shared" si="75"/>
        <v>6421.8626764456612</v>
      </c>
      <c r="S586" s="37"/>
      <c r="T586" s="56">
        <f t="shared" si="76"/>
        <v>0.96403359815449385</v>
      </c>
      <c r="U586" s="56">
        <f t="shared" si="77"/>
        <v>0.94551232135754448</v>
      </c>
    </row>
    <row r="587" spans="1:21">
      <c r="A587" s="22">
        <v>43172</v>
      </c>
      <c r="B587" s="5">
        <f>('Historical Pricing'!B583-'Historical Pricing'!B584)/'Historical Pricing'!B584</f>
        <v>-3.7520791863223601E-2</v>
      </c>
      <c r="C587" s="5">
        <f>('Historical Pricing'!C583-'Historical Pricing'!C584)/'Historical Pricing'!C584</f>
        <v>-2.5833071989472382E-2</v>
      </c>
      <c r="D587" s="5">
        <f>('Historical Pricing'!D583-'Historical Pricing'!D584)/'Historical Pricing'!D584</f>
        <v>-4.8949751354560971E-2</v>
      </c>
      <c r="E587" s="5">
        <f>('Historical Pricing'!E583-'Historical Pricing'!E584)/'Historical Pricing'!E584</f>
        <v>-4.0869942039976251E-2</v>
      </c>
      <c r="F587" s="5">
        <f>('Historical Pricing'!F583-'Historical Pricing'!F584)/'Historical Pricing'!F584</f>
        <v>0.14439795836294581</v>
      </c>
      <c r="G587" s="5"/>
      <c r="H587" s="5">
        <f t="shared" si="78"/>
        <v>-1.7551197768574806E-3</v>
      </c>
      <c r="I587" s="5">
        <v>-2.4630132534628878E-2</v>
      </c>
      <c r="J587">
        <f t="shared" si="79"/>
        <v>1</v>
      </c>
      <c r="L587" s="45">
        <f t="shared" si="72"/>
        <v>1688924.8093212876</v>
      </c>
      <c r="M587" s="45">
        <f t="shared" si="73"/>
        <v>153359.82142857107</v>
      </c>
      <c r="Q587" s="45">
        <f t="shared" si="74"/>
        <v>6675.8798456379673</v>
      </c>
      <c r="R587" s="45">
        <f t="shared" si="75"/>
        <v>6791.9397044189764</v>
      </c>
      <c r="S587" s="37"/>
      <c r="T587" s="56">
        <f t="shared" si="76"/>
        <v>0.99824488022314251</v>
      </c>
      <c r="U587" s="56">
        <f t="shared" si="77"/>
        <v>0.97536986746537113</v>
      </c>
    </row>
    <row r="588" spans="1:21">
      <c r="A588" s="22">
        <v>43171</v>
      </c>
      <c r="B588" s="5">
        <f>('Historical Pricing'!B584-'Historical Pricing'!B585)/'Historical Pricing'!B585</f>
        <v>3.2213575017239822E-2</v>
      </c>
      <c r="C588" s="5">
        <f>('Historical Pricing'!C584-'Historical Pricing'!C585)/'Historical Pricing'!C585</f>
        <v>6.22840538961869E-3</v>
      </c>
      <c r="D588" s="5">
        <f>('Historical Pricing'!D584-'Historical Pricing'!D585)/'Historical Pricing'!D585</f>
        <v>6.2362298816235071E-3</v>
      </c>
      <c r="E588" s="5">
        <f>('Historical Pricing'!E584-'Historical Pricing'!E585)/'Historical Pricing'!E585</f>
        <v>8.9356469463042452E-3</v>
      </c>
      <c r="F588" s="5">
        <f>('Historical Pricing'!F584-'Historical Pricing'!F585)/'Historical Pricing'!F585</f>
        <v>9.017847388726935E-2</v>
      </c>
      <c r="G588" s="5"/>
      <c r="H588" s="5">
        <f t="shared" si="78"/>
        <v>2.8758466224411125E-2</v>
      </c>
      <c r="I588" s="5">
        <v>3.1383792028062553E-2</v>
      </c>
      <c r="J588">
        <f t="shared" si="79"/>
        <v>0</v>
      </c>
      <c r="L588" s="45">
        <f t="shared" si="72"/>
        <v>1641711.6988788592</v>
      </c>
      <c r="M588" s="45">
        <f t="shared" si="73"/>
        <v>148693.26298701265</v>
      </c>
      <c r="Q588" s="45">
        <f t="shared" si="74"/>
        <v>6687.6174152234826</v>
      </c>
      <c r="R588" s="45">
        <f t="shared" si="75"/>
        <v>6963.4504109387126</v>
      </c>
      <c r="S588" s="37"/>
      <c r="T588" s="56">
        <f t="shared" si="76"/>
        <v>1.0287584662244111</v>
      </c>
      <c r="U588" s="56">
        <f t="shared" si="77"/>
        <v>1.0313837920280626</v>
      </c>
    </row>
    <row r="589" spans="1:21">
      <c r="A589" s="22">
        <v>43170</v>
      </c>
      <c r="B589" s="5">
        <f>('Historical Pricing'!B585-'Historical Pricing'!B586)/'Historical Pricing'!B586</f>
        <v>-3.8594497324430675E-2</v>
      </c>
      <c r="C589" s="5">
        <f>('Historical Pricing'!C585-'Historical Pricing'!C586)/'Historical Pricing'!C586</f>
        <v>-2.299327944557393E-2</v>
      </c>
      <c r="D589" s="5">
        <f>('Historical Pricing'!D585-'Historical Pricing'!D586)/'Historical Pricing'!D586</f>
        <v>-2.9042784626540939E-2</v>
      </c>
      <c r="E589" s="5">
        <f>('Historical Pricing'!E585-'Historical Pricing'!E586)/'Historical Pricing'!E586</f>
        <v>-1.4116759610980923E-2</v>
      </c>
      <c r="F589" s="5">
        <f>('Historical Pricing'!F585-'Historical Pricing'!F586)/'Historical Pricing'!F586</f>
        <v>1.311234734046597E-3</v>
      </c>
      <c r="G589" s="5"/>
      <c r="H589" s="5">
        <f t="shared" si="78"/>
        <v>-2.0687217254695977E-2</v>
      </c>
      <c r="I589" s="5">
        <v>-2.2211583030088489E-3</v>
      </c>
      <c r="J589">
        <f t="shared" si="79"/>
        <v>0</v>
      </c>
      <c r="L589" s="45">
        <f t="shared" si="72"/>
        <v>1676391.5756073915</v>
      </c>
      <c r="M589" s="45">
        <f t="shared" si="73"/>
        <v>149024.26948051914</v>
      </c>
      <c r="Q589" s="45">
        <f t="shared" si="74"/>
        <v>6500.6681692422253</v>
      </c>
      <c r="R589" s="45">
        <f t="shared" si="75"/>
        <v>6751.5608299856294</v>
      </c>
      <c r="S589" s="37"/>
      <c r="T589" s="56">
        <f t="shared" si="76"/>
        <v>0.97931278274530398</v>
      </c>
      <c r="U589" s="56">
        <f t="shared" si="77"/>
        <v>0.99777884169699116</v>
      </c>
    </row>
    <row r="590" spans="1:21">
      <c r="A590" s="22">
        <v>43169</v>
      </c>
      <c r="B590" s="5">
        <f>('Historical Pricing'!B586-'Historical Pricing'!B587)/'Historical Pricing'!B587</f>
        <v>3.2717136150234687E-2</v>
      </c>
      <c r="C590" s="5">
        <f>('Historical Pricing'!C586-'Historical Pricing'!C587)/'Historical Pricing'!C587</f>
        <v>2.8931364517652044E-2</v>
      </c>
      <c r="D590" s="5">
        <f>('Historical Pricing'!D586-'Historical Pricing'!D587)/'Historical Pricing'!D587</f>
        <v>3.7622272385252287E-2</v>
      </c>
      <c r="E590" s="5">
        <f>('Historical Pricing'!E586-'Historical Pricing'!E587)/'Historical Pricing'!E587</f>
        <v>5.9513615345093238E-2</v>
      </c>
      <c r="F590" s="5">
        <f>('Historical Pricing'!F586-'Historical Pricing'!F587)/'Historical Pricing'!F587</f>
        <v>1.7034874869717127E-2</v>
      </c>
      <c r="G590" s="5"/>
      <c r="H590" s="5">
        <f t="shared" si="78"/>
        <v>3.5163852653589879E-2</v>
      </c>
      <c r="I590" s="5">
        <v>2.1158126698473466E-2</v>
      </c>
      <c r="J590">
        <f t="shared" si="79"/>
        <v>1</v>
      </c>
      <c r="L590" s="45">
        <f t="shared" si="72"/>
        <v>1619445.6281583318</v>
      </c>
      <c r="M590" s="45">
        <f t="shared" si="73"/>
        <v>145936.52597402563</v>
      </c>
      <c r="Q590" s="45">
        <f t="shared" si="74"/>
        <v>6637.9897043914061</v>
      </c>
      <c r="R590" s="45">
        <f t="shared" si="75"/>
        <v>6766.5904986547775</v>
      </c>
      <c r="S590" s="37"/>
      <c r="T590" s="56">
        <f t="shared" si="76"/>
        <v>1.0351638526535898</v>
      </c>
      <c r="U590" s="56">
        <f t="shared" si="77"/>
        <v>1.0211581266984735</v>
      </c>
    </row>
    <row r="591" spans="1:21">
      <c r="A591" s="22">
        <v>43168</v>
      </c>
      <c r="B591" s="5">
        <f>('Historical Pricing'!B587-'Historical Pricing'!B588)/'Historical Pricing'!B588</f>
        <v>-6.2227288808522352E-2</v>
      </c>
      <c r="C591" s="5">
        <f>('Historical Pricing'!C587-'Historical Pricing'!C588)/'Historical Pricing'!C588</f>
        <v>-6.201001313341295E-2</v>
      </c>
      <c r="D591" s="5">
        <f>('Historical Pricing'!D587-'Historical Pricing'!D588)/'Historical Pricing'!D588</f>
        <v>-0.1357221824803278</v>
      </c>
      <c r="E591" s="5">
        <f>('Historical Pricing'!E587-'Historical Pricing'!E588)/'Historical Pricing'!E588</f>
        <v>-3.8372859025032832E-2</v>
      </c>
      <c r="F591" s="5">
        <f>('Historical Pricing'!F587-'Historical Pricing'!F588)/'Historical Pricing'!F588</f>
        <v>6.1621567859562791E-2</v>
      </c>
      <c r="G591" s="5"/>
      <c r="H591" s="5">
        <f t="shared" si="78"/>
        <v>-4.7342155117546622E-2</v>
      </c>
      <c r="I591" s="5">
        <v>-7.7188788124375393E-2</v>
      </c>
      <c r="J591">
        <f t="shared" si="79"/>
        <v>1</v>
      </c>
      <c r="L591" s="45">
        <f t="shared" si="72"/>
        <v>1699923.6786405218</v>
      </c>
      <c r="M591" s="45">
        <f t="shared" si="73"/>
        <v>158143.42532467493</v>
      </c>
      <c r="Q591" s="45">
        <f t="shared" si="74"/>
        <v>6412.501448321691</v>
      </c>
      <c r="R591" s="45">
        <f t="shared" si="75"/>
        <v>6626.3885305716312</v>
      </c>
      <c r="S591" s="37"/>
      <c r="T591" s="56">
        <f t="shared" si="76"/>
        <v>0.95265784488245342</v>
      </c>
      <c r="U591" s="56">
        <f t="shared" si="77"/>
        <v>0.92281121187562465</v>
      </c>
    </row>
    <row r="592" spans="1:21">
      <c r="A592" s="22">
        <v>43167</v>
      </c>
      <c r="B592" s="5">
        <f>('Historical Pricing'!B588-'Historical Pricing'!B589)/'Historical Pricing'!B589</f>
        <v>-7.0370550831973078E-2</v>
      </c>
      <c r="C592" s="5">
        <f>('Historical Pricing'!C588-'Historical Pricing'!C589)/'Historical Pricing'!C589</f>
        <v>-2.3699071632088852E-2</v>
      </c>
      <c r="D592" s="5">
        <f>('Historical Pricing'!D588-'Historical Pricing'!D589)/'Historical Pricing'!D589</f>
        <v>-0.10285880980163374</v>
      </c>
      <c r="E592" s="5">
        <f>('Historical Pricing'!E588-'Historical Pricing'!E589)/'Historical Pricing'!E589</f>
        <v>-2.8272698175610858E-2</v>
      </c>
      <c r="F592" s="5">
        <f>('Historical Pricing'!F588-'Historical Pricing'!F589)/'Historical Pricing'!F589</f>
        <v>2.1862479335692932E-2</v>
      </c>
      <c r="G592" s="5"/>
      <c r="H592" s="5">
        <f t="shared" si="78"/>
        <v>-4.0667730221122723E-2</v>
      </c>
      <c r="I592" s="5">
        <v>-5.5201773672485577E-2</v>
      </c>
      <c r="J592">
        <f t="shared" si="79"/>
        <v>1</v>
      </c>
      <c r="L592" s="45">
        <f t="shared" si="72"/>
        <v>1771986.3411165646</v>
      </c>
      <c r="M592" s="45">
        <f t="shared" si="73"/>
        <v>167383.27922077882</v>
      </c>
      <c r="Q592" s="45">
        <f t="shared" si="74"/>
        <v>6731.169519853077</v>
      </c>
      <c r="R592" s="45">
        <f t="shared" si="75"/>
        <v>7180.6545534957459</v>
      </c>
      <c r="S592" s="37"/>
      <c r="T592" s="56">
        <f t="shared" si="76"/>
        <v>0.95933226977887731</v>
      </c>
      <c r="U592" s="56">
        <f t="shared" si="77"/>
        <v>0.94479822632751442</v>
      </c>
    </row>
    <row r="593" spans="1:21">
      <c r="A593" s="22">
        <v>43166</v>
      </c>
      <c r="B593" s="5">
        <f>('Historical Pricing'!B589-'Historical Pricing'!B590)/'Historical Pricing'!B590</f>
        <v>-3.8509287671874629E-2</v>
      </c>
      <c r="C593" s="5">
        <f>('Historical Pricing'!C589-'Historical Pricing'!C590)/'Historical Pricing'!C590</f>
        <v>-7.9979813108796941E-2</v>
      </c>
      <c r="D593" s="5">
        <f>('Historical Pricing'!D589-'Historical Pricing'!D590)/'Historical Pricing'!D590</f>
        <v>-3.6212325686009884E-2</v>
      </c>
      <c r="E593" s="5">
        <f>('Historical Pricing'!E589-'Historical Pricing'!E590)/'Historical Pricing'!E590</f>
        <v>-7.1221542348948258E-2</v>
      </c>
      <c r="F593" s="5">
        <f>('Historical Pricing'!F589-'Historical Pricing'!F590)/'Historical Pricing'!F590</f>
        <v>-9.0578370603152908E-2</v>
      </c>
      <c r="G593" s="5"/>
      <c r="H593" s="5">
        <f t="shared" si="78"/>
        <v>-6.3300267883756534E-2</v>
      </c>
      <c r="I593" s="5">
        <v>-7.0863821504523611E-2</v>
      </c>
      <c r="J593">
        <f t="shared" si="79"/>
        <v>1</v>
      </c>
      <c r="L593" s="45">
        <f t="shared" si="72"/>
        <v>1891733.583731465</v>
      </c>
      <c r="M593" s="45">
        <f t="shared" si="73"/>
        <v>180149.35064935021</v>
      </c>
      <c r="Q593" s="45">
        <f t="shared" si="74"/>
        <v>7016.5152699435284</v>
      </c>
      <c r="R593" s="45">
        <f t="shared" si="75"/>
        <v>7600.1990196439792</v>
      </c>
      <c r="S593" s="37"/>
      <c r="T593" s="56">
        <f t="shared" si="76"/>
        <v>0.93669973211624347</v>
      </c>
      <c r="U593" s="56">
        <f t="shared" si="77"/>
        <v>0.92913617849547636</v>
      </c>
    </row>
    <row r="594" spans="1:21">
      <c r="A594" s="22">
        <v>43165</v>
      </c>
      <c r="B594" s="5">
        <f>('Historical Pricing'!B590-'Historical Pricing'!B591)/'Historical Pricing'!B591</f>
        <v>-1.6772514495298676E-2</v>
      </c>
      <c r="C594" s="5">
        <f>('Historical Pricing'!C590-'Historical Pricing'!C591)/'Historical Pricing'!C591</f>
        <v>-6.2838757713214677E-2</v>
      </c>
      <c r="D594" s="5">
        <f>('Historical Pricing'!D590-'Historical Pricing'!D591)/'Historical Pricing'!D591</f>
        <v>-3.3044707545502816E-2</v>
      </c>
      <c r="E594" s="5">
        <f>('Historical Pricing'!E590-'Historical Pricing'!E591)/'Historical Pricing'!E591</f>
        <v>-5.0701973049879029E-2</v>
      </c>
      <c r="F594" s="5">
        <f>('Historical Pricing'!F590-'Historical Pricing'!F591)/'Historical Pricing'!F591</f>
        <v>-2.6109998424736176E-2</v>
      </c>
      <c r="G594" s="5"/>
      <c r="H594" s="5">
        <f t="shared" si="78"/>
        <v>-3.7893590245726277E-2</v>
      </c>
      <c r="I594" s="5">
        <v>-4.1195783653015315E-2</v>
      </c>
      <c r="J594">
        <f t="shared" si="79"/>
        <v>1</v>
      </c>
      <c r="L594" s="45">
        <f t="shared" si="72"/>
        <v>1966241.5347743314</v>
      </c>
      <c r="M594" s="45">
        <f t="shared" si="73"/>
        <v>187889.61038960991</v>
      </c>
      <c r="Q594" s="45">
        <f t="shared" si="74"/>
        <v>7490.6771395049209</v>
      </c>
      <c r="R594" s="45">
        <f t="shared" si="75"/>
        <v>8179.8547893708801</v>
      </c>
      <c r="S594" s="37"/>
      <c r="T594" s="56">
        <f t="shared" si="76"/>
        <v>0.96210640975427375</v>
      </c>
      <c r="U594" s="56">
        <f t="shared" si="77"/>
        <v>0.95880421634698465</v>
      </c>
    </row>
    <row r="595" spans="1:21">
      <c r="A595" s="22">
        <v>43164</v>
      </c>
      <c r="B595" s="5">
        <f>('Historical Pricing'!B591-'Historical Pricing'!B592)/'Historical Pricing'!B592</f>
        <v>7.3253912095304794E-3</v>
      </c>
      <c r="C595" s="5">
        <f>('Historical Pricing'!C591-'Historical Pricing'!C592)/'Historical Pricing'!C592</f>
        <v>5.7383136219125372E-2</v>
      </c>
      <c r="D595" s="5">
        <f>('Historical Pricing'!D591-'Historical Pricing'!D592)/'Historical Pricing'!D592</f>
        <v>3.9346161453477066E-2</v>
      </c>
      <c r="E595" s="5">
        <f>('Historical Pricing'!E591-'Historical Pricing'!E592)/'Historical Pricing'!E592</f>
        <v>1.3707447315724229E-2</v>
      </c>
      <c r="F595" s="5">
        <f>('Historical Pricing'!F591-'Historical Pricing'!F592)/'Historical Pricing'!F592</f>
        <v>-2.4069114802882884E-2</v>
      </c>
      <c r="G595" s="5"/>
      <c r="H595" s="5">
        <f t="shared" si="78"/>
        <v>1.8738604278994854E-2</v>
      </c>
      <c r="I595" s="5">
        <v>2.204541541015596E-2</v>
      </c>
      <c r="J595">
        <f t="shared" si="79"/>
        <v>0</v>
      </c>
      <c r="L595" s="45">
        <f t="shared" si="72"/>
        <v>1930074.6300528438</v>
      </c>
      <c r="M595" s="45">
        <f t="shared" si="73"/>
        <v>183836.85064935018</v>
      </c>
      <c r="Q595" s="45">
        <f t="shared" si="74"/>
        <v>7785.7054724519221</v>
      </c>
      <c r="R595" s="45">
        <f t="shared" si="75"/>
        <v>8531.3087384365936</v>
      </c>
      <c r="S595" s="37"/>
      <c r="T595" s="56">
        <f t="shared" si="76"/>
        <v>1.0187386042789948</v>
      </c>
      <c r="U595" s="56">
        <f t="shared" si="77"/>
        <v>1.0220454154101559</v>
      </c>
    </row>
    <row r="596" spans="1:21">
      <c r="A596" s="22">
        <v>43163</v>
      </c>
      <c r="B596" s="5">
        <f>('Historical Pricing'!B592-'Historical Pricing'!B593)/'Historical Pricing'!B593</f>
        <v>-5.9124950729206672E-4</v>
      </c>
      <c r="C596" s="5">
        <f>('Historical Pricing'!C592-'Historical Pricing'!C593)/'Historical Pricing'!C593</f>
        <v>5.2183577434435961E-2</v>
      </c>
      <c r="D596" s="5">
        <f>('Historical Pricing'!D592-'Historical Pricing'!D593)/'Historical Pricing'!D593</f>
        <v>-1.543982640627627E-2</v>
      </c>
      <c r="E596" s="5">
        <f>('Historical Pricing'!E592-'Historical Pricing'!E593)/'Historical Pricing'!E593</f>
        <v>-1.8300959513222415E-2</v>
      </c>
      <c r="F596" s="5">
        <f>('Historical Pricing'!F592-'Historical Pricing'!F593)/'Historical Pricing'!F593</f>
        <v>-6.5782623303147103E-2</v>
      </c>
      <c r="G596" s="5"/>
      <c r="H596" s="5">
        <f t="shared" si="78"/>
        <v>-9.5862162591003799E-3</v>
      </c>
      <c r="I596" s="5">
        <v>5.2417600951595693E-3</v>
      </c>
      <c r="J596">
        <f t="shared" si="79"/>
        <v>0</v>
      </c>
      <c r="L596" s="45">
        <f t="shared" si="72"/>
        <v>1948755.8248258056</v>
      </c>
      <c r="M596" s="45">
        <f t="shared" si="73"/>
        <v>182878.24675324626</v>
      </c>
      <c r="Q596" s="45">
        <f t="shared" si="74"/>
        <v>7642.4957685413337</v>
      </c>
      <c r="R596" s="45">
        <f t="shared" si="75"/>
        <v>8347.2892787380715</v>
      </c>
      <c r="S596" s="37"/>
      <c r="T596" s="56">
        <f t="shared" si="76"/>
        <v>0.99041378374089961</v>
      </c>
      <c r="U596" s="56">
        <f t="shared" si="77"/>
        <v>1.0052417600951595</v>
      </c>
    </row>
    <row r="597" spans="1:21">
      <c r="A597" s="22">
        <v>43162</v>
      </c>
      <c r="B597" s="5">
        <f>('Historical Pricing'!B593-'Historical Pricing'!B594)/'Historical Pricing'!B594</f>
        <v>-1.3145400253984117E-2</v>
      </c>
      <c r="C597" s="5">
        <f>('Historical Pricing'!C593-'Historical Pricing'!C594)/'Historical Pricing'!C594</f>
        <v>-3.3122789590230156E-3</v>
      </c>
      <c r="D597" s="5">
        <f>('Historical Pricing'!D593-'Historical Pricing'!D594)/'Historical Pricing'!D594</f>
        <v>8.5637486597907056E-2</v>
      </c>
      <c r="E597" s="5">
        <f>('Historical Pricing'!E593-'Historical Pricing'!E594)/'Historical Pricing'!E594</f>
        <v>2.2224348699791785E-2</v>
      </c>
      <c r="F597" s="5">
        <f>('Historical Pricing'!F593-'Historical Pricing'!F594)/'Historical Pricing'!F594</f>
        <v>-4.6070401033409765E-2</v>
      </c>
      <c r="G597" s="5"/>
      <c r="H597" s="5">
        <f t="shared" si="78"/>
        <v>9.0667510102563856E-3</v>
      </c>
      <c r="I597" s="5">
        <v>2.2301273645475541E-2</v>
      </c>
      <c r="J597">
        <f t="shared" si="79"/>
        <v>0</v>
      </c>
      <c r="L597" s="45">
        <f t="shared" si="72"/>
        <v>1931245.7009159722</v>
      </c>
      <c r="M597" s="45">
        <f t="shared" si="73"/>
        <v>178888.79870129822</v>
      </c>
      <c r="Q597" s="45">
        <f t="shared" si="74"/>
        <v>7716.4674947018648</v>
      </c>
      <c r="R597" s="45">
        <f t="shared" si="75"/>
        <v>8303.7629454907346</v>
      </c>
      <c r="S597" s="37"/>
      <c r="T597" s="56">
        <f t="shared" si="76"/>
        <v>1.0090667510102564</v>
      </c>
      <c r="U597" s="56">
        <f t="shared" si="77"/>
        <v>1.0223012736454755</v>
      </c>
    </row>
    <row r="598" spans="1:21">
      <c r="A598" s="22">
        <v>43161</v>
      </c>
      <c r="B598" s="5">
        <f>('Historical Pricing'!B594-'Historical Pricing'!B595)/'Historical Pricing'!B595</f>
        <v>6.8132994684128572E-3</v>
      </c>
      <c r="C598" s="5">
        <f>('Historical Pricing'!C594-'Historical Pricing'!C595)/'Historical Pricing'!C595</f>
        <v>-4.4610084655062887E-3</v>
      </c>
      <c r="D598" s="5">
        <f>('Historical Pricing'!D594-'Historical Pricing'!D595)/'Historical Pricing'!D595</f>
        <v>0.10386731121853632</v>
      </c>
      <c r="E598" s="5">
        <f>('Historical Pricing'!E594-'Historical Pricing'!E595)/'Historical Pricing'!E595</f>
        <v>4.2523544109167354E-3</v>
      </c>
      <c r="F598" s="5">
        <f>('Historical Pricing'!F594-'Historical Pricing'!F595)/'Historical Pricing'!F595</f>
        <v>1.1238206686516514E-2</v>
      </c>
      <c r="G598" s="5"/>
      <c r="H598" s="5">
        <f t="shared" si="78"/>
        <v>2.4342032663775225E-2</v>
      </c>
      <c r="I598" s="5">
        <v>2.9623919644942702E-2</v>
      </c>
      <c r="J598">
        <f t="shared" si="79"/>
        <v>0</v>
      </c>
      <c r="L598" s="45">
        <f t="shared" si="72"/>
        <v>1885352.3914212687</v>
      </c>
      <c r="M598" s="45">
        <f t="shared" si="73"/>
        <v>173741.88311688267</v>
      </c>
      <c r="Q598" s="45">
        <f t="shared" si="74"/>
        <v>7647.1328452516145</v>
      </c>
      <c r="R598" s="45">
        <f t="shared" si="75"/>
        <v>8122.6182139829771</v>
      </c>
      <c r="S598" s="37"/>
      <c r="T598" s="56">
        <f t="shared" si="76"/>
        <v>1.0243420326637753</v>
      </c>
      <c r="U598" s="56">
        <f t="shared" si="77"/>
        <v>1.0296239196449426</v>
      </c>
    </row>
    <row r="599" spans="1:21">
      <c r="A599" s="22">
        <v>43160</v>
      </c>
      <c r="B599" s="5">
        <f>('Historical Pricing'!B595-'Historical Pricing'!B596)/'Historical Pricing'!B596</f>
        <v>-1.7946426551435499E-2</v>
      </c>
      <c r="C599" s="5">
        <f>('Historical Pricing'!C595-'Historical Pricing'!C596)/'Historical Pricing'!C596</f>
        <v>-8.0195252393730227E-3</v>
      </c>
      <c r="D599" s="5">
        <f>('Historical Pricing'!D595-'Historical Pricing'!D596)/'Historical Pricing'!D596</f>
        <v>1.4492753623188685E-2</v>
      </c>
      <c r="E599" s="5">
        <f>('Historical Pricing'!E595-'Historical Pricing'!E596)/'Historical Pricing'!E596</f>
        <v>-2.3415137722303078E-2</v>
      </c>
      <c r="F599" s="5">
        <f>('Historical Pricing'!F595-'Historical Pricing'!F596)/'Historical Pricing'!F596</f>
        <v>-1.9631550671787568E-2</v>
      </c>
      <c r="G599" s="5"/>
      <c r="H599" s="5">
        <f t="shared" si="78"/>
        <v>-1.0903977312342097E-2</v>
      </c>
      <c r="I599" s="5">
        <v>-3.6261398600748247E-3</v>
      </c>
      <c r="J599">
        <f t="shared" si="79"/>
        <v>0</v>
      </c>
      <c r="L599" s="45">
        <f t="shared" si="72"/>
        <v>1906136.8645465025</v>
      </c>
      <c r="M599" s="45">
        <f t="shared" si="73"/>
        <v>174374.18831168787</v>
      </c>
      <c r="Q599" s="45">
        <f t="shared" si="74"/>
        <v>7465.4096008980914</v>
      </c>
      <c r="R599" s="45">
        <f t="shared" si="75"/>
        <v>7888.9175542697139</v>
      </c>
      <c r="S599" s="37"/>
      <c r="T599" s="56">
        <f t="shared" si="76"/>
        <v>0.98909602268765795</v>
      </c>
      <c r="U599" s="56">
        <f t="shared" si="77"/>
        <v>0.99637386013992513</v>
      </c>
    </row>
    <row r="600" spans="1:21">
      <c r="A600" s="22">
        <v>43159</v>
      </c>
      <c r="B600" s="5">
        <f>('Historical Pricing'!B596-'Historical Pricing'!B597)/'Historical Pricing'!B597</f>
        <v>8.0379481722162819E-4</v>
      </c>
      <c r="C600" s="5">
        <f>('Historical Pricing'!C596-'Historical Pricing'!C597)/'Historical Pricing'!C597</f>
        <v>-3.0361548574566462E-2</v>
      </c>
      <c r="D600" s="5">
        <f>('Historical Pricing'!D596-'Historical Pricing'!D597)/'Historical Pricing'!D597</f>
        <v>-1.0061271637593504E-2</v>
      </c>
      <c r="E600" s="5">
        <f>('Historical Pricing'!E596-'Historical Pricing'!E597)/'Historical Pricing'!E597</f>
        <v>-3.1428246790137448E-2</v>
      </c>
      <c r="F600" s="5">
        <f>('Historical Pricing'!F596-'Historical Pricing'!F597)/'Historical Pricing'!F597</f>
        <v>3.2623287499686848E-2</v>
      </c>
      <c r="G600" s="5"/>
      <c r="H600" s="5">
        <f t="shared" si="78"/>
        <v>-7.6847969370777884E-3</v>
      </c>
      <c r="I600" s="5">
        <v>1.6961267905664625E-2</v>
      </c>
      <c r="J600">
        <f t="shared" si="79"/>
        <v>0</v>
      </c>
      <c r="L600" s="45">
        <f t="shared" si="72"/>
        <v>1920898.5800710698</v>
      </c>
      <c r="M600" s="45">
        <f t="shared" si="73"/>
        <v>171465.90909090865</v>
      </c>
      <c r="Q600" s="45">
        <f t="shared" si="74"/>
        <v>7547.7096557444738</v>
      </c>
      <c r="R600" s="45">
        <f t="shared" si="75"/>
        <v>7917.6279806877301</v>
      </c>
      <c r="S600" s="37"/>
      <c r="T600" s="56">
        <f t="shared" si="76"/>
        <v>0.9923152030629222</v>
      </c>
      <c r="U600" s="56">
        <f t="shared" si="77"/>
        <v>1.0169612679056645</v>
      </c>
    </row>
    <row r="601" spans="1:21">
      <c r="A601" s="22">
        <v>43158</v>
      </c>
      <c r="B601" s="5">
        <f>('Historical Pricing'!B597-'Historical Pricing'!B598)/'Historical Pricing'!B598</f>
        <v>2.372991359877602E-2</v>
      </c>
      <c r="C601" s="5">
        <f>('Historical Pricing'!C597-'Historical Pricing'!C598)/'Historical Pricing'!C598</f>
        <v>1.764466443667145E-2</v>
      </c>
      <c r="D601" s="5">
        <f>('Historical Pricing'!D597-'Historical Pricing'!D598)/'Historical Pricing'!D598</f>
        <v>4.4665967121371247E-2</v>
      </c>
      <c r="E601" s="5">
        <f>('Historical Pricing'!E597-'Historical Pricing'!E598)/'Historical Pricing'!E598</f>
        <v>-2.8930179186159321E-2</v>
      </c>
      <c r="F601" s="5">
        <f>('Historical Pricing'!F597-'Historical Pricing'!F598)/'Historical Pricing'!F598</f>
        <v>8.0259334344886489E-3</v>
      </c>
      <c r="G601" s="5"/>
      <c r="H601" s="5">
        <f t="shared" si="78"/>
        <v>1.3027259881029608E-2</v>
      </c>
      <c r="I601" s="5">
        <v>5.7460355123185779E-2</v>
      </c>
      <c r="J601">
        <f t="shared" si="79"/>
        <v>0</v>
      </c>
      <c r="L601" s="45">
        <f t="shared" si="72"/>
        <v>1896196.3375957531</v>
      </c>
      <c r="M601" s="45">
        <f t="shared" si="73"/>
        <v>162148.78246753206</v>
      </c>
      <c r="Q601" s="45">
        <f t="shared" si="74"/>
        <v>7606.1614620509627</v>
      </c>
      <c r="R601" s="45">
        <f t="shared" si="75"/>
        <v>7785.5747613607109</v>
      </c>
      <c r="S601" s="37"/>
      <c r="T601" s="56">
        <f t="shared" si="76"/>
        <v>1.0130272598810297</v>
      </c>
      <c r="U601" s="56">
        <f t="shared" si="77"/>
        <v>1.0574603551231858</v>
      </c>
    </row>
    <row r="602" spans="1:21">
      <c r="A602" s="22">
        <v>43157</v>
      </c>
      <c r="B602" s="5">
        <f>('Historical Pricing'!B598-'Historical Pricing'!B599)/'Historical Pricing'!B599</f>
        <v>1.953196542617611E-2</v>
      </c>
      <c r="C602" s="5">
        <f>('Historical Pricing'!C598-'Historical Pricing'!C599)/'Historical Pricing'!C599</f>
        <v>7.6106976773829911E-4</v>
      </c>
      <c r="D602" s="5">
        <f>('Historical Pricing'!D598-'Historical Pricing'!D599)/'Historical Pricing'!D599</f>
        <v>3.9069598400872256E-2</v>
      </c>
      <c r="E602" s="5">
        <f>('Historical Pricing'!E598-'Historical Pricing'!E599)/'Historical Pricing'!E599</f>
        <v>5.8982987474294146E-2</v>
      </c>
      <c r="F602" s="5">
        <f>('Historical Pricing'!F598-'Historical Pricing'!F599)/'Historical Pricing'!F599</f>
        <v>6.3274817994386466E-3</v>
      </c>
      <c r="G602" s="5"/>
      <c r="H602" s="5">
        <f t="shared" si="78"/>
        <v>2.4934620573703895E-2</v>
      </c>
      <c r="I602" s="5">
        <v>3.3442350550535259E-2</v>
      </c>
      <c r="J602">
        <f t="shared" si="79"/>
        <v>0</v>
      </c>
      <c r="L602" s="45">
        <f t="shared" si="72"/>
        <v>1850065.6525138775</v>
      </c>
      <c r="M602" s="45">
        <f t="shared" si="73"/>
        <v>156901.62337662297</v>
      </c>
      <c r="Q602" s="45">
        <f t="shared" si="74"/>
        <v>7508.3482580165046</v>
      </c>
      <c r="R602" s="45">
        <f t="shared" si="75"/>
        <v>7362.5216526001605</v>
      </c>
      <c r="S602" s="37"/>
      <c r="T602" s="56">
        <f t="shared" si="76"/>
        <v>1.024934620573704</v>
      </c>
      <c r="U602" s="56">
        <f t="shared" si="77"/>
        <v>1.0334423505505352</v>
      </c>
    </row>
    <row r="603" spans="1:21">
      <c r="A603" s="22">
        <v>43156</v>
      </c>
      <c r="B603" s="5">
        <f>('Historical Pricing'!B599-'Historical Pricing'!B600)/'Historical Pricing'!B600</f>
        <v>-2.7861376585186413E-2</v>
      </c>
      <c r="C603" s="5">
        <f>('Historical Pricing'!C599-'Historical Pricing'!C600)/'Historical Pricing'!C600</f>
        <v>-2.9173128959873212E-2</v>
      </c>
      <c r="D603" s="5">
        <f>('Historical Pricing'!D599-'Historical Pricing'!D600)/'Historical Pricing'!D600</f>
        <v>-1.8583250107005407E-2</v>
      </c>
      <c r="E603" s="5">
        <f>('Historical Pricing'!E599-'Historical Pricing'!E600)/'Historical Pricing'!E600</f>
        <v>2.3266936081685403E-2</v>
      </c>
      <c r="F603" s="5">
        <f>('Historical Pricing'!F599-'Historical Pricing'!F600)/'Historical Pricing'!F600</f>
        <v>-6.9189893533999569E-2</v>
      </c>
      <c r="G603" s="5"/>
      <c r="H603" s="5">
        <f t="shared" si="78"/>
        <v>-2.4308142620875838E-2</v>
      </c>
      <c r="I603" s="5">
        <v>-4.0403253149670575E-2</v>
      </c>
      <c r="J603">
        <f t="shared" si="79"/>
        <v>1</v>
      </c>
      <c r="L603" s="45">
        <f t="shared" si="72"/>
        <v>1896157.7249229809</v>
      </c>
      <c r="M603" s="45">
        <f t="shared" si="73"/>
        <v>163507.87337662294</v>
      </c>
      <c r="Q603" s="45">
        <f t="shared" si="74"/>
        <v>7325.6850801017235</v>
      </c>
      <c r="R603" s="45">
        <f t="shared" si="75"/>
        <v>7124.2693399181862</v>
      </c>
      <c r="S603" s="37"/>
      <c r="T603" s="56">
        <f t="shared" si="76"/>
        <v>0.97569185737912412</v>
      </c>
      <c r="U603" s="56">
        <f t="shared" si="77"/>
        <v>0.95959674685032947</v>
      </c>
    </row>
    <row r="604" spans="1:21">
      <c r="A604" s="22">
        <v>43155</v>
      </c>
      <c r="B604" s="5">
        <f>('Historical Pricing'!B600-'Historical Pricing'!B601)/'Historical Pricing'!B601</f>
        <v>2.5448934278024044E-2</v>
      </c>
      <c r="C604" s="5">
        <f>('Historical Pricing'!C600-'Historical Pricing'!C601)/'Historical Pricing'!C601</f>
        <v>5.7927091728093771E-3</v>
      </c>
      <c r="D604" s="5">
        <f>('Historical Pricing'!D600-'Historical Pricing'!D601)/'Historical Pricing'!D601</f>
        <v>-1.4188013150723355E-2</v>
      </c>
      <c r="E604" s="5">
        <f>('Historical Pricing'!E600-'Historical Pricing'!E601)/'Historical Pricing'!E601</f>
        <v>4.495252373813096E-2</v>
      </c>
      <c r="F604" s="5">
        <f>('Historical Pricing'!F600-'Historical Pricing'!F601)/'Historical Pricing'!F601</f>
        <v>-2.4077379956403407E-2</v>
      </c>
      <c r="G604" s="5"/>
      <c r="H604" s="5">
        <f t="shared" si="78"/>
        <v>7.5857548163675223E-3</v>
      </c>
      <c r="I604" s="5">
        <v>-3.8418820029414865E-3</v>
      </c>
      <c r="J604">
        <f t="shared" si="79"/>
        <v>1</v>
      </c>
      <c r="L604" s="45">
        <f t="shared" si="72"/>
        <v>1881882.2277499898</v>
      </c>
      <c r="M604" s="45">
        <f t="shared" si="73"/>
        <v>164138.47402597361</v>
      </c>
      <c r="Q604" s="45">
        <f t="shared" si="74"/>
        <v>7508.1953638311297</v>
      </c>
      <c r="R604" s="45">
        <f t="shared" si="75"/>
        <v>7424.2324844285604</v>
      </c>
      <c r="S604" s="37"/>
      <c r="T604" s="56">
        <f t="shared" si="76"/>
        <v>1.0075857548163676</v>
      </c>
      <c r="U604" s="56">
        <f t="shared" si="77"/>
        <v>0.99615811799705856</v>
      </c>
    </row>
    <row r="605" spans="1:21">
      <c r="A605" s="22">
        <v>43154</v>
      </c>
      <c r="B605" s="5">
        <f>('Historical Pricing'!B601-'Historical Pricing'!B602)/'Historical Pricing'!B602</f>
        <v>-1.5812751059303597E-2</v>
      </c>
      <c r="C605" s="5">
        <f>('Historical Pricing'!C601-'Historical Pricing'!C602)/'Historical Pricing'!C602</f>
        <v>-2.2394393188600262E-2</v>
      </c>
      <c r="D605" s="5">
        <f>('Historical Pricing'!D601-'Historical Pricing'!D602)/'Historical Pricing'!D602</f>
        <v>-6.3072412202675052E-2</v>
      </c>
      <c r="E605" s="5">
        <f>('Historical Pricing'!E601-'Historical Pricing'!E602)/'Historical Pricing'!E602</f>
        <v>-3.4685706015726882E-2</v>
      </c>
      <c r="F605" s="5">
        <f>('Historical Pricing'!F601-'Historical Pricing'!F602)/'Historical Pricing'!F602</f>
        <v>-2.7746737393864268E-2</v>
      </c>
      <c r="G605" s="5"/>
      <c r="H605" s="5">
        <f t="shared" si="78"/>
        <v>-3.2742399972034014E-2</v>
      </c>
      <c r="I605" s="5">
        <v>-3.6053158065591055E-2</v>
      </c>
      <c r="J605">
        <f t="shared" si="79"/>
        <v>1</v>
      </c>
      <c r="L605" s="45">
        <f t="shared" si="72"/>
        <v>1945585.3618473297</v>
      </c>
      <c r="M605" s="45">
        <f t="shared" si="73"/>
        <v>170277.51623376581</v>
      </c>
      <c r="Q605" s="45">
        <f t="shared" si="74"/>
        <v>7451.6688311055941</v>
      </c>
      <c r="R605" s="45">
        <f t="shared" si="75"/>
        <v>7452.8655143183632</v>
      </c>
      <c r="S605" s="37"/>
      <c r="T605" s="56">
        <f t="shared" si="76"/>
        <v>0.96725760002796601</v>
      </c>
      <c r="U605" s="56">
        <f t="shared" si="77"/>
        <v>0.96394684193440894</v>
      </c>
    </row>
    <row r="606" spans="1:21">
      <c r="A606" s="22">
        <v>43153</v>
      </c>
      <c r="B606" s="5">
        <f>('Historical Pricing'!B602-'Historical Pricing'!B603)/'Historical Pricing'!B603</f>
        <v>-4.5020259947301952E-2</v>
      </c>
      <c r="C606" s="5">
        <f>('Historical Pricing'!C602-'Historical Pricing'!C603)/'Historical Pricing'!C603</f>
        <v>-6.0233524435163284E-2</v>
      </c>
      <c r="D606" s="5">
        <f>('Historical Pricing'!D602-'Historical Pricing'!D603)/'Historical Pricing'!D603</f>
        <v>-3.2403053824453153E-2</v>
      </c>
      <c r="E606" s="5">
        <f>('Historical Pricing'!E602-'Historical Pricing'!E603)/'Historical Pricing'!E603</f>
        <v>-6.6975739298735182E-2</v>
      </c>
      <c r="F606" s="5">
        <f>('Historical Pricing'!F602-'Historical Pricing'!F603)/'Historical Pricing'!F603</f>
        <v>-8.0441934914777122E-2</v>
      </c>
      <c r="G606" s="5"/>
      <c r="H606" s="5">
        <f t="shared" si="78"/>
        <v>-5.7014902484086138E-2</v>
      </c>
      <c r="I606" s="5">
        <v>-4.1986793073213333E-2</v>
      </c>
      <c r="J606">
        <f t="shared" si="79"/>
        <v>0</v>
      </c>
      <c r="L606" s="45">
        <f t="shared" si="72"/>
        <v>2063219.6277253425</v>
      </c>
      <c r="M606" s="45">
        <f t="shared" si="73"/>
        <v>177740.25974025927</v>
      </c>
      <c r="Q606" s="45">
        <f t="shared" si="74"/>
        <v>7703.9134465215329</v>
      </c>
      <c r="R606" s="45">
        <f t="shared" si="75"/>
        <v>7731.6146390004851</v>
      </c>
      <c r="S606" s="37"/>
      <c r="T606" s="56">
        <f t="shared" si="76"/>
        <v>0.94298509751591386</v>
      </c>
      <c r="U606" s="56">
        <f t="shared" si="77"/>
        <v>0.95801320692678671</v>
      </c>
    </row>
    <row r="607" spans="1:21">
      <c r="A607" s="22">
        <v>43152</v>
      </c>
      <c r="B607" s="5">
        <f>('Historical Pricing'!B603-'Historical Pricing'!B604)/'Historical Pricing'!B604</f>
        <v>-5.3603235472852707E-2</v>
      </c>
      <c r="C607" s="5">
        <f>('Historical Pricing'!C603-'Historical Pricing'!C604)/'Historical Pricing'!C604</f>
        <v>-6.7164000000000001E-2</v>
      </c>
      <c r="D607" s="5">
        <f>('Historical Pricing'!D603-'Historical Pricing'!D604)/'Historical Pricing'!D604</f>
        <v>3.0214861235453704E-3</v>
      </c>
      <c r="E607" s="5">
        <f>('Historical Pricing'!E603-'Historical Pricing'!E604)/'Historical Pricing'!E604</f>
        <v>-6.7315967339056565E-2</v>
      </c>
      <c r="F607" s="5">
        <f>('Historical Pricing'!F603-'Historical Pricing'!F604)/'Historical Pricing'!F604</f>
        <v>-4.0533303769138149E-2</v>
      </c>
      <c r="G607" s="5"/>
      <c r="H607" s="5">
        <f t="shared" si="78"/>
        <v>-4.5119004091500409E-2</v>
      </c>
      <c r="I607" s="5">
        <v>-5.5743133982742818E-2</v>
      </c>
      <c r="J607">
        <f t="shared" si="79"/>
        <v>1</v>
      </c>
      <c r="L607" s="45">
        <f t="shared" si="72"/>
        <v>2160708.6501520951</v>
      </c>
      <c r="M607" s="45">
        <f t="shared" si="73"/>
        <v>188232.95454545403</v>
      </c>
      <c r="Q607" s="45">
        <f t="shared" si="74"/>
        <v>8169.7085848077477</v>
      </c>
      <c r="R607" s="45">
        <f t="shared" si="75"/>
        <v>8070.4676961633477</v>
      </c>
      <c r="S607" s="37"/>
      <c r="T607" s="56">
        <f t="shared" si="76"/>
        <v>0.95488099590849962</v>
      </c>
      <c r="U607" s="56">
        <f t="shared" si="77"/>
        <v>0.94425686601725722</v>
      </c>
    </row>
    <row r="608" spans="1:21">
      <c r="A608" s="22">
        <v>43151</v>
      </c>
      <c r="B608" s="5">
        <f>('Historical Pricing'!B604-'Historical Pricing'!B605)/'Historical Pricing'!B605</f>
        <v>1.5637553539599527E-2</v>
      </c>
      <c r="C608" s="5">
        <f>('Historical Pricing'!C604-'Historical Pricing'!C605)/'Historical Pricing'!C605</f>
        <v>-1.746724890829696E-2</v>
      </c>
      <c r="D608" s="5">
        <f>('Historical Pricing'!D604-'Historical Pricing'!D605)/'Historical Pricing'!D605</f>
        <v>1.3184748453140669E-2</v>
      </c>
      <c r="E608" s="5">
        <f>('Historical Pricing'!E604-'Historical Pricing'!E605)/'Historical Pricing'!E605</f>
        <v>7.6997852379337497E-2</v>
      </c>
      <c r="F608" s="5">
        <f>('Historical Pricing'!F604-'Historical Pricing'!F605)/'Historical Pricing'!F605</f>
        <v>-4.3849810848592526E-2</v>
      </c>
      <c r="G608" s="5"/>
      <c r="H608" s="5">
        <f t="shared" si="78"/>
        <v>8.9006189230376419E-3</v>
      </c>
      <c r="I608" s="5">
        <v>6.4409969247716498E-2</v>
      </c>
      <c r="J608">
        <f t="shared" si="79"/>
        <v>0</v>
      </c>
      <c r="L608" s="45">
        <f t="shared" si="72"/>
        <v>2141646.6692810319</v>
      </c>
      <c r="M608" s="45">
        <f t="shared" si="73"/>
        <v>176842.532467532</v>
      </c>
      <c r="Q608" s="45">
        <f t="shared" si="74"/>
        <v>8555.7348191172932</v>
      </c>
      <c r="R608" s="45">
        <f t="shared" si="75"/>
        <v>8546.8986105480453</v>
      </c>
      <c r="S608" s="37"/>
      <c r="T608" s="56">
        <f t="shared" si="76"/>
        <v>1.0089006189230376</v>
      </c>
      <c r="U608" s="56">
        <f t="shared" si="77"/>
        <v>1.0644099692477165</v>
      </c>
    </row>
    <row r="609" spans="1:21">
      <c r="A609" s="22">
        <v>43150</v>
      </c>
      <c r="B609" s="5">
        <f>('Historical Pricing'!B605-'Historical Pricing'!B606)/'Historical Pricing'!B606</f>
        <v>-3.9273519128141247E-2</v>
      </c>
      <c r="C609" s="5">
        <f>('Historical Pricing'!C605-'Historical Pricing'!C606)/'Historical Pricing'!C606</f>
        <v>-4.347826086956429E-3</v>
      </c>
      <c r="D609" s="5">
        <f>('Historical Pricing'!D605-'Historical Pricing'!D606)/'Historical Pricing'!D606</f>
        <v>-7.7307574856556012E-3</v>
      </c>
      <c r="E609" s="5">
        <f>('Historical Pricing'!E605-'Historical Pricing'!E606)/'Historical Pricing'!E606</f>
        <v>-1.0624021471706553E-2</v>
      </c>
      <c r="F609" s="5">
        <f>('Historical Pricing'!F605-'Historical Pricing'!F606)/'Historical Pricing'!F606</f>
        <v>-5.9075765631220113E-2</v>
      </c>
      <c r="G609" s="5"/>
      <c r="H609" s="5">
        <f t="shared" si="78"/>
        <v>-2.4210377960735989E-2</v>
      </c>
      <c r="I609" s="5">
        <v>5.1301451388184394E-3</v>
      </c>
      <c r="J609">
        <f t="shared" si="79"/>
        <v>0</v>
      </c>
      <c r="L609" s="45">
        <f t="shared" si="72"/>
        <v>2194783.2000972601</v>
      </c>
      <c r="M609" s="45">
        <f t="shared" si="73"/>
        <v>175939.9350649346</v>
      </c>
      <c r="Q609" s="45">
        <f t="shared" si="74"/>
        <v>8480.2552983367277</v>
      </c>
      <c r="R609" s="45">
        <f t="shared" si="75"/>
        <v>8029.7055246378995</v>
      </c>
      <c r="S609" s="37"/>
      <c r="T609" s="56">
        <f t="shared" si="76"/>
        <v>0.975789622039264</v>
      </c>
      <c r="U609" s="56">
        <f t="shared" si="77"/>
        <v>1.0051301451388184</v>
      </c>
    </row>
    <row r="610" spans="1:21">
      <c r="A610" s="22">
        <v>43149</v>
      </c>
      <c r="B610" s="5">
        <f>('Historical Pricing'!B606-'Historical Pricing'!B607)/'Historical Pricing'!B607</f>
        <v>1.8185224895125186E-2</v>
      </c>
      <c r="C610" s="5">
        <f>('Historical Pricing'!C606-'Historical Pricing'!C607)/'Historical Pricing'!C607</f>
        <v>-2.1276595744680778E-2</v>
      </c>
      <c r="D610" s="5">
        <f>('Historical Pricing'!D606-'Historical Pricing'!D607)/'Historical Pricing'!D607</f>
        <v>-8.9991080530069188E-3</v>
      </c>
      <c r="E610" s="5">
        <f>('Historical Pricing'!E606-'Historical Pricing'!E607)/'Historical Pricing'!E607</f>
        <v>-2.6032022655484006E-2</v>
      </c>
      <c r="F610" s="5">
        <f>('Historical Pricing'!F606-'Historical Pricing'!F607)/'Historical Pricing'!F607</f>
        <v>-3.4611866336071898E-2</v>
      </c>
      <c r="G610" s="5"/>
      <c r="H610" s="5">
        <f t="shared" si="78"/>
        <v>-1.4546873578823684E-2</v>
      </c>
      <c r="I610" s="5">
        <v>1.8173790097186691E-2</v>
      </c>
      <c r="J610">
        <f t="shared" si="79"/>
        <v>0</v>
      </c>
      <c r="L610" s="45">
        <f t="shared" si="72"/>
        <v>2227181.7311777687</v>
      </c>
      <c r="M610" s="45">
        <f t="shared" si="73"/>
        <v>172799.51298701254</v>
      </c>
      <c r="Q610" s="45">
        <f t="shared" si="74"/>
        <v>8690.6594483083136</v>
      </c>
      <c r="R610" s="45">
        <f t="shared" si="75"/>
        <v>7988.7222201746999</v>
      </c>
      <c r="S610" s="37"/>
      <c r="T610" s="56">
        <f t="shared" si="76"/>
        <v>0.98545312642117633</v>
      </c>
      <c r="U610" s="56">
        <f t="shared" si="77"/>
        <v>1.0181737900971868</v>
      </c>
    </row>
    <row r="611" spans="1:21">
      <c r="A611" s="22">
        <v>43148</v>
      </c>
      <c r="B611" s="5">
        <f>('Historical Pricing'!B607-'Historical Pricing'!B608)/'Historical Pricing'!B608</f>
        <v>1.9386672325976333E-2</v>
      </c>
      <c r="C611" s="5">
        <f>('Historical Pricing'!C607-'Historical Pricing'!C608)/'Historical Pricing'!C608</f>
        <v>3.9823008849557466E-2</v>
      </c>
      <c r="D611" s="5">
        <f>('Historical Pricing'!D607-'Historical Pricing'!D608)/'Historical Pricing'!D608</f>
        <v>7.817007830745959E-2</v>
      </c>
      <c r="E611" s="5">
        <f>('Historical Pricing'!E607-'Historical Pricing'!E608)/'Historical Pricing'!E608</f>
        <v>2.370545470764002E-2</v>
      </c>
      <c r="F611" s="5">
        <f>('Historical Pricing'!F607-'Historical Pricing'!F608)/'Historical Pricing'!F608</f>
        <v>1.4386130151919545E-2</v>
      </c>
      <c r="G611" s="5"/>
      <c r="H611" s="5">
        <f t="shared" si="78"/>
        <v>3.5094268868510588E-2</v>
      </c>
      <c r="I611" s="5">
        <v>5.6577722279904E-2</v>
      </c>
      <c r="J611">
        <f t="shared" si="79"/>
        <v>0</v>
      </c>
      <c r="L611" s="45">
        <f t="shared" si="72"/>
        <v>2151670.4305708902</v>
      </c>
      <c r="M611" s="45">
        <f t="shared" si="73"/>
        <v>163546.42857142811</v>
      </c>
      <c r="Q611" s="45">
        <f t="shared" si="74"/>
        <v>8818.9475636144889</v>
      </c>
      <c r="R611" s="45">
        <f t="shared" si="75"/>
        <v>7846.1283308148795</v>
      </c>
      <c r="S611" s="37"/>
      <c r="T611" s="56">
        <f t="shared" si="76"/>
        <v>1.0350942688685105</v>
      </c>
      <c r="U611" s="56">
        <f t="shared" si="77"/>
        <v>1.056577722279904</v>
      </c>
    </row>
    <row r="612" spans="1:21">
      <c r="A612" s="22">
        <v>43147</v>
      </c>
      <c r="B612" s="5">
        <f>('Historical Pricing'!B608-'Historical Pricing'!B609)/'Historical Pricing'!B609</f>
        <v>4.8622366288492121E-3</v>
      </c>
      <c r="C612" s="5">
        <f>('Historical Pricing'!C608-'Historical Pricing'!C609)/'Historical Pricing'!C609</f>
        <v>-4.4052863436124367E-3</v>
      </c>
      <c r="D612" s="5">
        <f>('Historical Pricing'!D608-'Historical Pricing'!D609)/'Historical Pricing'!D609</f>
        <v>1.4318063055217109E-2</v>
      </c>
      <c r="E612" s="5">
        <f>('Historical Pricing'!E608-'Historical Pricing'!E609)/'Historical Pricing'!E609</f>
        <v>-1.4029618082617497E-3</v>
      </c>
      <c r="F612" s="5">
        <f>('Historical Pricing'!F608-'Historical Pricing'!F609)/'Historical Pricing'!F609</f>
        <v>1.2060060229692004E-2</v>
      </c>
      <c r="G612" s="5"/>
      <c r="H612" s="5">
        <f t="shared" si="78"/>
        <v>5.0864223523768275E-3</v>
      </c>
      <c r="I612" s="5">
        <v>2.6415178921651079E-2</v>
      </c>
      <c r="J612">
        <f t="shared" si="79"/>
        <v>0</v>
      </c>
      <c r="L612" s="45">
        <f t="shared" si="72"/>
        <v>2140781.511638537</v>
      </c>
      <c r="M612" s="45">
        <f t="shared" si="73"/>
        <v>159337.49999999953</v>
      </c>
      <c r="Q612" s="45">
        <f t="shared" si="74"/>
        <v>8519.9462781826805</v>
      </c>
      <c r="R612" s="45">
        <f t="shared" si="75"/>
        <v>7425.9831201857551</v>
      </c>
      <c r="S612" s="37"/>
      <c r="T612" s="56">
        <f t="shared" si="76"/>
        <v>1.0050864223523768</v>
      </c>
      <c r="U612" s="56">
        <f t="shared" si="77"/>
        <v>1.0264151789216511</v>
      </c>
    </row>
    <row r="613" spans="1:21">
      <c r="A613" s="22">
        <v>43146</v>
      </c>
      <c r="B613" s="5">
        <f>('Historical Pricing'!B609-'Historical Pricing'!B610)/'Historical Pricing'!B610</f>
        <v>5.9281305239141373E-2</v>
      </c>
      <c r="C613" s="5">
        <f>('Historical Pricing'!C609-'Historical Pricing'!C610)/'Historical Pricing'!C610</f>
        <v>3.6529680365296836E-2</v>
      </c>
      <c r="D613" s="5">
        <f>('Historical Pricing'!D609-'Historical Pricing'!D610)/'Historical Pricing'!D610</f>
        <v>0.1234833659491192</v>
      </c>
      <c r="E613" s="5">
        <f>('Historical Pricing'!E609-'Historical Pricing'!E610)/'Historical Pricing'!E610</f>
        <v>0.18856038749636048</v>
      </c>
      <c r="F613" s="5">
        <f>('Historical Pricing'!F609-'Historical Pricing'!F610)/'Historical Pricing'!F610</f>
        <v>3.0765689664740675E-2</v>
      </c>
      <c r="G613" s="5"/>
      <c r="H613" s="5">
        <f t="shared" si="78"/>
        <v>8.7724085742931723E-2</v>
      </c>
      <c r="I613" s="5">
        <v>8.3446385619969823E-2</v>
      </c>
      <c r="J613">
        <f t="shared" si="79"/>
        <v>1</v>
      </c>
      <c r="L613" s="45">
        <f t="shared" si="72"/>
        <v>1968129.1788039715</v>
      </c>
      <c r="M613" s="45">
        <f t="shared" si="73"/>
        <v>147065.42207792166</v>
      </c>
      <c r="Q613" s="45">
        <f t="shared" si="74"/>
        <v>8476.8295429182926</v>
      </c>
      <c r="R613" s="45">
        <f t="shared" si="75"/>
        <v>7234.8726642833481</v>
      </c>
      <c r="S613" s="37"/>
      <c r="T613" s="56">
        <f t="shared" si="76"/>
        <v>1.0877240857429318</v>
      </c>
      <c r="U613" s="56">
        <f t="shared" si="77"/>
        <v>1.0834463856199699</v>
      </c>
    </row>
    <row r="614" spans="1:21">
      <c r="A614" s="22">
        <v>43145</v>
      </c>
      <c r="B614" s="5">
        <f>('Historical Pricing'!B610-'Historical Pricing'!B611)/'Historical Pricing'!B611</f>
        <v>1.7649425287356343E-2</v>
      </c>
      <c r="C614" s="5">
        <f>('Historical Pricing'!C610-'Historical Pricing'!C611)/'Historical Pricing'!C611</f>
        <v>4.7846889952153158E-2</v>
      </c>
      <c r="D614" s="5">
        <f>('Historical Pricing'!D610-'Historical Pricing'!D611)/'Historical Pricing'!D611</f>
        <v>6.702860722489043E-2</v>
      </c>
      <c r="E614" s="5">
        <f>('Historical Pricing'!E610-'Historical Pricing'!E611)/'Historical Pricing'!E611</f>
        <v>0.19605546410029129</v>
      </c>
      <c r="F614" s="5">
        <f>('Historical Pricing'!F610-'Historical Pricing'!F611)/'Historical Pricing'!F611</f>
        <v>4.2153732304613207E-3</v>
      </c>
      <c r="G614" s="5"/>
      <c r="H614" s="5">
        <f t="shared" si="78"/>
        <v>6.6559151959030505E-2</v>
      </c>
      <c r="I614" s="5">
        <v>4.0460827799433663E-2</v>
      </c>
      <c r="J614">
        <f t="shared" si="79"/>
        <v>1</v>
      </c>
      <c r="L614" s="45">
        <f t="shared" si="72"/>
        <v>1845307.1029290392</v>
      </c>
      <c r="M614" s="45">
        <f t="shared" si="73"/>
        <v>141346.42857142817</v>
      </c>
      <c r="Q614" s="45">
        <f t="shared" si="74"/>
        <v>7793.1799562280466</v>
      </c>
      <c r="R614" s="45">
        <f t="shared" si="75"/>
        <v>6677.6471455423316</v>
      </c>
      <c r="S614" s="37"/>
      <c r="T614" s="56">
        <f t="shared" si="76"/>
        <v>1.0665591519590305</v>
      </c>
      <c r="U614" s="56">
        <f t="shared" si="77"/>
        <v>1.0404608277994336</v>
      </c>
    </row>
    <row r="615" spans="1:21">
      <c r="A615" s="22">
        <v>43144</v>
      </c>
      <c r="B615" s="5">
        <f>('Historical Pricing'!B611-'Historical Pricing'!B612)/'Historical Pricing'!B612</f>
        <v>2.7488263603885531E-2</v>
      </c>
      <c r="C615" s="5">
        <f>('Historical Pricing'!C611-'Historical Pricing'!C612)/'Historical Pricing'!C612</f>
        <v>-1.4150943396226532E-2</v>
      </c>
      <c r="D615" s="5">
        <f>('Historical Pricing'!D611-'Historical Pricing'!D612)/'Historical Pricing'!D612</f>
        <v>-4.9451462765957351E-3</v>
      </c>
      <c r="E615" s="5">
        <f>('Historical Pricing'!E611-'Historical Pricing'!E612)/'Historical Pricing'!E612</f>
        <v>7.7524326048811834E-3</v>
      </c>
      <c r="F615" s="5">
        <f>('Historical Pricing'!F611-'Historical Pricing'!F612)/'Historical Pricing'!F612</f>
        <v>2.0625974996155501E-3</v>
      </c>
      <c r="G615" s="5"/>
      <c r="H615" s="5">
        <f t="shared" si="78"/>
        <v>3.6414408071119998E-3</v>
      </c>
      <c r="I615" s="5">
        <v>1.6729383121148272E-2</v>
      </c>
      <c r="J615">
        <f t="shared" si="79"/>
        <v>0</v>
      </c>
      <c r="L615" s="45">
        <f t="shared" si="72"/>
        <v>1838611.9065042527</v>
      </c>
      <c r="M615" s="45">
        <f t="shared" si="73"/>
        <v>139020.69805194766</v>
      </c>
      <c r="Q615" s="45">
        <f t="shared" si="74"/>
        <v>7306.8427024546354</v>
      </c>
      <c r="R615" s="45">
        <f t="shared" si="75"/>
        <v>6417.9707367412402</v>
      </c>
      <c r="S615" s="37"/>
      <c r="T615" s="56">
        <f t="shared" si="76"/>
        <v>1.0036414408071119</v>
      </c>
      <c r="U615" s="56">
        <f t="shared" si="77"/>
        <v>1.0167293831211484</v>
      </c>
    </row>
    <row r="616" spans="1:21">
      <c r="A616" s="22">
        <v>43143</v>
      </c>
      <c r="B616" s="5">
        <f>('Historical Pricing'!B612-'Historical Pricing'!B613)/'Historical Pricing'!B613</f>
        <v>-1.4622537210953161E-2</v>
      </c>
      <c r="C616" s="5">
        <f>('Historical Pricing'!C612-'Historical Pricing'!C613)/'Historical Pricing'!C613</f>
        <v>5.4848646634162078E-2</v>
      </c>
      <c r="D616" s="5">
        <f>('Historical Pricing'!D612-'Historical Pricing'!D613)/'Historical Pricing'!D613</f>
        <v>2.690592527791413E-2</v>
      </c>
      <c r="E616" s="5">
        <f>('Historical Pricing'!E612-'Historical Pricing'!E613)/'Historical Pricing'!E613</f>
        <v>5.0646912918146929E-2</v>
      </c>
      <c r="F616" s="5">
        <f>('Historical Pricing'!F612-'Historical Pricing'!F613)/'Historical Pricing'!F613</f>
        <v>-1.1276555301103469E-2</v>
      </c>
      <c r="G616" s="5"/>
      <c r="H616" s="5">
        <f t="shared" si="78"/>
        <v>2.1300478463633303E-2</v>
      </c>
      <c r="I616" s="5">
        <v>3.5058435762360167E-2</v>
      </c>
      <c r="J616">
        <f t="shared" si="79"/>
        <v>0</v>
      </c>
      <c r="L616" s="45">
        <f t="shared" si="72"/>
        <v>1800265.3922870187</v>
      </c>
      <c r="M616" s="45">
        <f t="shared" si="73"/>
        <v>134311.93181818145</v>
      </c>
      <c r="Q616" s="45">
        <f t="shared" si="74"/>
        <v>7280.3318051301194</v>
      </c>
      <c r="R616" s="45">
        <f t="shared" si="75"/>
        <v>6312.3687023182129</v>
      </c>
      <c r="S616" s="37"/>
      <c r="T616" s="56">
        <f t="shared" si="76"/>
        <v>1.0213004784636333</v>
      </c>
      <c r="U616" s="56">
        <f t="shared" si="77"/>
        <v>1.0350584357623602</v>
      </c>
    </row>
    <row r="617" spans="1:21">
      <c r="A617" s="22">
        <v>43142</v>
      </c>
      <c r="B617" s="5">
        <f>('Historical Pricing'!B613-'Historical Pricing'!B614)/'Historical Pricing'!B614</f>
        <v>-4.5164372982493164E-2</v>
      </c>
      <c r="C617" s="5">
        <f>('Historical Pricing'!C613-'Historical Pricing'!C614)/'Historical Pricing'!C614</f>
        <v>-0.10567755893756409</v>
      </c>
      <c r="D617" s="5">
        <f>('Historical Pricing'!D613-'Historical Pricing'!D614)/'Historical Pricing'!D614</f>
        <v>-9.1249297112830474E-2</v>
      </c>
      <c r="E617" s="5">
        <f>('Historical Pricing'!E613-'Historical Pricing'!E614)/'Historical Pricing'!E614</f>
        <v>-6.3208465475554976E-2</v>
      </c>
      <c r="F617" s="5">
        <f>('Historical Pricing'!F613-'Historical Pricing'!F614)/'Historical Pricing'!F614</f>
        <v>-8.1234146949977118E-2</v>
      </c>
      <c r="G617" s="5"/>
      <c r="H617" s="5">
        <f t="shared" si="78"/>
        <v>-7.730676829168398E-2</v>
      </c>
      <c r="I617" s="5">
        <v>-4.999362728943918E-2</v>
      </c>
      <c r="J617">
        <f t="shared" si="79"/>
        <v>0</v>
      </c>
      <c r="L617" s="45">
        <f t="shared" si="72"/>
        <v>1951098.5129412143</v>
      </c>
      <c r="M617" s="45">
        <f t="shared" si="73"/>
        <v>141380.03246753206</v>
      </c>
      <c r="Q617" s="45">
        <f t="shared" si="74"/>
        <v>7128.4915249252572</v>
      </c>
      <c r="R617" s="45">
        <f t="shared" si="75"/>
        <v>6098.56263590462</v>
      </c>
      <c r="S617" s="37"/>
      <c r="T617" s="56">
        <f t="shared" si="76"/>
        <v>0.92269323170831608</v>
      </c>
      <c r="U617" s="56">
        <f t="shared" si="77"/>
        <v>0.95000637271056076</v>
      </c>
    </row>
    <row r="618" spans="1:21">
      <c r="A618" s="22">
        <v>43141</v>
      </c>
      <c r="B618" s="5">
        <f>('Historical Pricing'!B614-'Historical Pricing'!B615)/'Historical Pricing'!B615</f>
        <v>5.7204783609792698E-2</v>
      </c>
      <c r="C618" s="5">
        <f>('Historical Pricing'!C614-'Historical Pricing'!C615)/'Historical Pricing'!C615</f>
        <v>0.30202356011235432</v>
      </c>
      <c r="D618" s="5">
        <f>('Historical Pricing'!D614-'Historical Pricing'!D615)/'Historical Pricing'!D615</f>
        <v>4.3417565298318805E-2</v>
      </c>
      <c r="E618" s="5">
        <f>('Historical Pricing'!E614-'Historical Pricing'!E615)/'Historical Pricing'!E615</f>
        <v>3.881658348827359E-2</v>
      </c>
      <c r="F618" s="5">
        <f>('Historical Pricing'!F614-'Historical Pricing'!F615)/'Historical Pricing'!F615</f>
        <v>8.538278371415832E-2</v>
      </c>
      <c r="G618" s="5"/>
      <c r="H618" s="5">
        <f t="shared" si="78"/>
        <v>0.10536905524457955</v>
      </c>
      <c r="I618" s="5">
        <v>4.7909087463428701E-2</v>
      </c>
      <c r="J618">
        <f t="shared" si="79"/>
        <v>1</v>
      </c>
      <c r="L618" s="45">
        <f t="shared" si="72"/>
        <v>1765110.4883784757</v>
      </c>
      <c r="M618" s="45">
        <f t="shared" si="73"/>
        <v>134916.31493506455</v>
      </c>
      <c r="Q618" s="45">
        <f t="shared" si="74"/>
        <v>7725.7438116536787</v>
      </c>
      <c r="R618" s="45">
        <f t="shared" si="75"/>
        <v>6419.4965540117219</v>
      </c>
      <c r="S618" s="37"/>
      <c r="T618" s="56">
        <f t="shared" si="76"/>
        <v>1.1053690552445796</v>
      </c>
      <c r="U618" s="56">
        <f t="shared" si="77"/>
        <v>1.0479090874634287</v>
      </c>
    </row>
    <row r="619" spans="1:21">
      <c r="A619" s="22">
        <v>43140</v>
      </c>
      <c r="B619" s="5">
        <f>('Historical Pricing'!B615-'Historical Pricing'!B616)/'Historical Pricing'!B616</f>
        <v>6.3431880219622316E-2</v>
      </c>
      <c r="C619" s="5">
        <f>('Historical Pricing'!C615-'Historical Pricing'!C616)/'Historical Pricing'!C616</f>
        <v>0.12839267747180444</v>
      </c>
      <c r="D619" s="5">
        <f>('Historical Pricing'!D615-'Historical Pricing'!D616)/'Historical Pricing'!D616</f>
        <v>7.2425090585606103E-2</v>
      </c>
      <c r="E619" s="5">
        <f>('Historical Pricing'!E615-'Historical Pricing'!E616)/'Historical Pricing'!E616</f>
        <v>5.9256443922327331E-2</v>
      </c>
      <c r="F619" s="5">
        <f>('Historical Pricing'!F615-'Historical Pricing'!F616)/'Historical Pricing'!F616</f>
        <v>-1.0450552807447264E-2</v>
      </c>
      <c r="G619" s="5"/>
      <c r="H619" s="5">
        <f t="shared" si="78"/>
        <v>6.2611107878382574E-2</v>
      </c>
      <c r="I619" s="5">
        <v>2.6243730948968869E-2</v>
      </c>
      <c r="J619">
        <f t="shared" si="79"/>
        <v>1</v>
      </c>
      <c r="L619" s="45">
        <f t="shared" si="72"/>
        <v>1661106.7541941176</v>
      </c>
      <c r="M619" s="45">
        <f t="shared" si="73"/>
        <v>131466.15259740225</v>
      </c>
      <c r="Q619" s="45">
        <f t="shared" si="74"/>
        <v>6989.2890297568902</v>
      </c>
      <c r="R619" s="45">
        <f t="shared" si="75"/>
        <v>6126.0052334795291</v>
      </c>
      <c r="S619" s="37"/>
      <c r="T619" s="56">
        <f t="shared" si="76"/>
        <v>1.0626111078783826</v>
      </c>
      <c r="U619" s="56">
        <f t="shared" si="77"/>
        <v>1.0262437309489689</v>
      </c>
    </row>
    <row r="620" spans="1:21">
      <c r="A620" s="22">
        <v>43139</v>
      </c>
      <c r="B620" s="5">
        <f>('Historical Pricing'!B616-'Historical Pricing'!B617)/'Historical Pricing'!B617</f>
        <v>-2.4792431912184866E-2</v>
      </c>
      <c r="C620" s="5">
        <f>('Historical Pricing'!C616-'Historical Pricing'!C617)/'Historical Pricing'!C617</f>
        <v>1.1341366332810536E-2</v>
      </c>
      <c r="D620" s="5">
        <f>('Historical Pricing'!D616-'Historical Pricing'!D617)/'Historical Pricing'!D617</f>
        <v>8.929120086975012E-2</v>
      </c>
      <c r="E620" s="5">
        <f>('Historical Pricing'!E616-'Historical Pricing'!E617)/'Historical Pricing'!E617</f>
        <v>0</v>
      </c>
      <c r="F620" s="5">
        <f>('Historical Pricing'!F616-'Historical Pricing'!F617)/'Historical Pricing'!F617</f>
        <v>-1.7065044183688188E-2</v>
      </c>
      <c r="G620" s="5"/>
      <c r="H620" s="5">
        <f t="shared" si="78"/>
        <v>1.1755018221337522E-2</v>
      </c>
      <c r="I620" s="5">
        <v>2.8625229424802615E-2</v>
      </c>
      <c r="J620">
        <f t="shared" si="79"/>
        <v>0</v>
      </c>
      <c r="L620" s="45">
        <f t="shared" si="72"/>
        <v>1641807.2797052579</v>
      </c>
      <c r="M620" s="45">
        <f t="shared" si="73"/>
        <v>127807.62987012955</v>
      </c>
      <c r="Q620" s="45">
        <f t="shared" si="74"/>
        <v>6577.4665613196512</v>
      </c>
      <c r="R620" s="45">
        <f t="shared" si="75"/>
        <v>5969.3472892787413</v>
      </c>
      <c r="S620" s="37"/>
      <c r="T620" s="56">
        <f t="shared" si="76"/>
        <v>1.0117550182213375</v>
      </c>
      <c r="U620" s="56">
        <f t="shared" si="77"/>
        <v>1.0286252294248026</v>
      </c>
    </row>
    <row r="621" spans="1:21">
      <c r="A621" s="22">
        <v>43138</v>
      </c>
      <c r="B621" s="5">
        <f>('Historical Pricing'!B617-'Historical Pricing'!B618)/'Historical Pricing'!B618</f>
        <v>9.137869138002104E-2</v>
      </c>
      <c r="C621" s="5">
        <f>('Historical Pricing'!C617-'Historical Pricing'!C618)/'Historical Pricing'!C618</f>
        <v>0.1004566475839006</v>
      </c>
      <c r="D621" s="5">
        <f>('Historical Pricing'!D617-'Historical Pricing'!D618)/'Historical Pricing'!D618</f>
        <v>0.16600986579215699</v>
      </c>
      <c r="E621" s="5">
        <f>('Historical Pricing'!E617-'Historical Pricing'!E618)/'Historical Pricing'!E618</f>
        <v>0.14372653625765661</v>
      </c>
      <c r="F621" s="5">
        <f>('Historical Pricing'!F617-'Historical Pricing'!F618)/'Historical Pricing'!F618</f>
        <v>0.16039145809582883</v>
      </c>
      <c r="G621" s="5"/>
      <c r="H621" s="5">
        <f t="shared" si="78"/>
        <v>0.13239263982191279</v>
      </c>
      <c r="I621" s="5">
        <v>0.13288332364435917</v>
      </c>
      <c r="J621">
        <f t="shared" si="79"/>
        <v>0</v>
      </c>
      <c r="L621" s="45">
        <f t="shared" si="72"/>
        <v>1449856.8976600366</v>
      </c>
      <c r="M621" s="45">
        <f t="shared" si="73"/>
        <v>112816.23376623346</v>
      </c>
      <c r="Q621" s="45">
        <f t="shared" si="74"/>
        <v>6501.0466396132324</v>
      </c>
      <c r="R621" s="45">
        <f t="shared" si="75"/>
        <v>5803.2285408911694</v>
      </c>
      <c r="S621" s="37"/>
      <c r="T621" s="56">
        <f t="shared" si="76"/>
        <v>1.1323926398219128</v>
      </c>
      <c r="U621" s="56">
        <f t="shared" si="77"/>
        <v>1.1328833236443592</v>
      </c>
    </row>
    <row r="622" spans="1:21">
      <c r="A622" s="22">
        <v>43137</v>
      </c>
      <c r="B622" s="5">
        <f>('Historical Pricing'!B618-'Historical Pricing'!B619)/'Historical Pricing'!B619</f>
        <v>-0.11079977063271088</v>
      </c>
      <c r="C622" s="5">
        <f>('Historical Pricing'!C618-'Historical Pricing'!C619)/'Historical Pricing'!C619</f>
        <v>-8.964007914191828E-2</v>
      </c>
      <c r="D622" s="5">
        <f>('Historical Pricing'!D618-'Historical Pricing'!D619)/'Historical Pricing'!D619</f>
        <v>-6.6884385928821205E-2</v>
      </c>
      <c r="E622" s="5">
        <f>('Historical Pricing'!E618-'Historical Pricing'!E619)/'Historical Pricing'!E619</f>
        <v>-6.8539036330842573E-2</v>
      </c>
      <c r="F622" s="5">
        <f>('Historical Pricing'!F618-'Historical Pricing'!F619)/'Historical Pricing'!F619</f>
        <v>-1.8540090370691657E-2</v>
      </c>
      <c r="G622" s="5"/>
      <c r="H622" s="5">
        <f t="shared" si="78"/>
        <v>-7.0880672480996915E-2</v>
      </c>
      <c r="I622" s="5">
        <v>-8.08490151783684E-2</v>
      </c>
      <c r="J622">
        <f t="shared" si="79"/>
        <v>1</v>
      </c>
      <c r="L622" s="45">
        <f t="shared" si="72"/>
        <v>1560463.6075449449</v>
      </c>
      <c r="M622" s="45">
        <f t="shared" si="73"/>
        <v>122739.61038961007</v>
      </c>
      <c r="Q622" s="45">
        <f t="shared" si="74"/>
        <v>5740.9827748753542</v>
      </c>
      <c r="R622" s="45">
        <f t="shared" si="75"/>
        <v>5122.5297608078745</v>
      </c>
      <c r="S622" s="37"/>
      <c r="T622" s="56">
        <f t="shared" si="76"/>
        <v>0.92911932751900306</v>
      </c>
      <c r="U622" s="56">
        <f t="shared" si="77"/>
        <v>0.9191509848216316</v>
      </c>
    </row>
    <row r="623" spans="1:21">
      <c r="A623" s="22">
        <v>43136</v>
      </c>
      <c r="B623" s="5">
        <f>('Historical Pricing'!B619-'Historical Pricing'!B620)/'Historical Pricing'!B620</f>
        <v>-0.12519522159590407</v>
      </c>
      <c r="C623" s="5">
        <f>('Historical Pricing'!C619-'Historical Pricing'!C620)/'Historical Pricing'!C620</f>
        <v>-0.13720390360322057</v>
      </c>
      <c r="D623" s="5">
        <f>('Historical Pricing'!D619-'Historical Pricing'!D620)/'Historical Pricing'!D620</f>
        <v>-0.17641577364564354</v>
      </c>
      <c r="E623" s="5">
        <f>('Historical Pricing'!E619-'Historical Pricing'!E620)/'Historical Pricing'!E620</f>
        <v>-0.13340138441417587</v>
      </c>
      <c r="F623" s="5">
        <f>('Historical Pricing'!F619-'Historical Pricing'!F620)/'Historical Pricing'!F620</f>
        <v>-0.16715410892169238</v>
      </c>
      <c r="G623" s="5"/>
      <c r="H623" s="5">
        <f t="shared" si="78"/>
        <v>-0.14787407843612729</v>
      </c>
      <c r="I623" s="5">
        <v>-0.12925016512064602</v>
      </c>
      <c r="J623">
        <f t="shared" si="79"/>
        <v>0</v>
      </c>
      <c r="L623" s="45">
        <f t="shared" si="72"/>
        <v>1831259.4043390774</v>
      </c>
      <c r="M623" s="45">
        <f t="shared" si="73"/>
        <v>140958.52272727236</v>
      </c>
      <c r="Q623" s="45">
        <f t="shared" si="74"/>
        <v>6178.9509752265221</v>
      </c>
      <c r="R623" s="45">
        <f t="shared" si="75"/>
        <v>5573.1102347694714</v>
      </c>
      <c r="S623" s="37"/>
      <c r="T623" s="56">
        <f t="shared" si="76"/>
        <v>0.85212592156387268</v>
      </c>
      <c r="U623" s="56">
        <f t="shared" si="77"/>
        <v>0.87074983487935398</v>
      </c>
    </row>
    <row r="624" spans="1:21">
      <c r="A624" s="22">
        <v>43135</v>
      </c>
      <c r="B624" s="5">
        <f>('Historical Pricing'!B620-'Historical Pricing'!B621)/'Historical Pricing'!B621</f>
        <v>1.1799178505088416E-2</v>
      </c>
      <c r="C624" s="5">
        <f>('Historical Pricing'!C620-'Historical Pricing'!C621)/'Historical Pricing'!C621</f>
        <v>7.6789558370775717E-3</v>
      </c>
      <c r="D624" s="5">
        <f>('Historical Pricing'!D620-'Historical Pricing'!D621)/'Historical Pricing'!D621</f>
        <v>-8.4641753777157502E-4</v>
      </c>
      <c r="E624" s="5">
        <f>('Historical Pricing'!E620-'Historical Pricing'!E621)/'Historical Pricing'!E621</f>
        <v>9.3366350446428506E-2</v>
      </c>
      <c r="F624" s="5">
        <f>('Historical Pricing'!F620-'Historical Pricing'!F621)/'Historical Pricing'!F621</f>
        <v>3.0222229085646389E-2</v>
      </c>
      <c r="G624" s="5"/>
      <c r="H624" s="5">
        <f t="shared" si="78"/>
        <v>2.8444059267293861E-2</v>
      </c>
      <c r="I624" s="5">
        <v>-1.7887297976855902E-2</v>
      </c>
      <c r="J624">
        <f t="shared" si="79"/>
        <v>1</v>
      </c>
      <c r="L624" s="45">
        <f t="shared" si="72"/>
        <v>1780611.5829418495</v>
      </c>
      <c r="M624" s="45">
        <f t="shared" si="73"/>
        <v>143525.81168831128</v>
      </c>
      <c r="Q624" s="45">
        <f t="shared" si="74"/>
        <v>7251.2181813299849</v>
      </c>
      <c r="R624" s="45">
        <f t="shared" si="75"/>
        <v>6400.3574982493665</v>
      </c>
      <c r="S624" s="37"/>
      <c r="T624" s="56">
        <f t="shared" si="76"/>
        <v>1.0284440592672939</v>
      </c>
      <c r="U624" s="56">
        <f t="shared" si="77"/>
        <v>0.98211270202314405</v>
      </c>
    </row>
    <row r="625" spans="1:21">
      <c r="A625" s="22">
        <v>43134</v>
      </c>
      <c r="B625" s="5">
        <f>('Historical Pricing'!B621-'Historical Pricing'!B622)/'Historical Pricing'!B622</f>
        <v>-7.7425490215009066E-2</v>
      </c>
      <c r="C625" s="5">
        <f>('Historical Pricing'!C621-'Historical Pricing'!C622)/'Historical Pricing'!C622</f>
        <v>8.8109174741372448E-2</v>
      </c>
      <c r="D625" s="5">
        <f>('Historical Pricing'!D621-'Historical Pricing'!D622)/'Historical Pricing'!D622</f>
        <v>8.8367379839248292E-2</v>
      </c>
      <c r="E625" s="5">
        <f>('Historical Pricing'!E621-'Historical Pricing'!E622)/'Historical Pricing'!E622</f>
        <v>0.15654874752934544</v>
      </c>
      <c r="F625" s="5">
        <f>('Historical Pricing'!F621-'Historical Pricing'!F622)/'Historical Pricing'!F622</f>
        <v>9.8048174361457227E-2</v>
      </c>
      <c r="G625" s="5"/>
      <c r="H625" s="5">
        <f t="shared" si="78"/>
        <v>7.0729597251282875E-2</v>
      </c>
      <c r="I625" s="5">
        <v>4.3899881750563759E-2</v>
      </c>
      <c r="J625">
        <f t="shared" si="79"/>
        <v>1</v>
      </c>
      <c r="L625" s="45">
        <f t="shared" si="72"/>
        <v>1662989.0380474546</v>
      </c>
      <c r="M625" s="45">
        <f t="shared" si="73"/>
        <v>137490.01623376587</v>
      </c>
      <c r="Q625" s="45">
        <f t="shared" si="74"/>
        <v>7050.6685472966346</v>
      </c>
      <c r="R625" s="45">
        <f t="shared" si="75"/>
        <v>6516.9277263848462</v>
      </c>
      <c r="S625" s="37"/>
      <c r="T625" s="56">
        <f t="shared" si="76"/>
        <v>1.0707295972512829</v>
      </c>
      <c r="U625" s="56">
        <f t="shared" si="77"/>
        <v>1.0438998817505638</v>
      </c>
    </row>
    <row r="626" spans="1:21">
      <c r="A626" s="22">
        <v>43133</v>
      </c>
      <c r="B626" s="5">
        <f>('Historical Pricing'!B622-'Historical Pricing'!B623)/'Historical Pricing'!B623</f>
        <v>-9.1716650882177495E-2</v>
      </c>
      <c r="C626" s="5">
        <f>('Historical Pricing'!C622-'Historical Pricing'!C623)/'Historical Pricing'!C623</f>
        <v>-0.23658448376322369</v>
      </c>
      <c r="D626" s="5">
        <f>('Historical Pricing'!D622-'Historical Pricing'!D623)/'Historical Pricing'!D623</f>
        <v>-0.14554184623255983</v>
      </c>
      <c r="E626" s="5">
        <f>('Historical Pricing'!E622-'Historical Pricing'!E623)/'Historical Pricing'!E623</f>
        <v>-0.16629674468657524</v>
      </c>
      <c r="F626" s="5">
        <f>('Historical Pricing'!F622-'Historical Pricing'!F623)/'Historical Pricing'!F623</f>
        <v>-0.25186290906297415</v>
      </c>
      <c r="G626" s="5"/>
      <c r="H626" s="5">
        <f t="shared" si="78"/>
        <v>-0.1784005269255021</v>
      </c>
      <c r="I626" s="5">
        <v>-0.11320354660574172</v>
      </c>
      <c r="J626">
        <f t="shared" si="79"/>
        <v>0</v>
      </c>
      <c r="L626" s="45">
        <f t="shared" si="72"/>
        <v>2024087.2743313753</v>
      </c>
      <c r="M626" s="45">
        <f t="shared" si="73"/>
        <v>155041.23376623337</v>
      </c>
      <c r="Q626" s="45">
        <f t="shared" si="74"/>
        <v>6584.9198204632767</v>
      </c>
      <c r="R626" s="45">
        <f t="shared" si="75"/>
        <v>6242.8666199830486</v>
      </c>
      <c r="S626" s="37"/>
      <c r="T626" s="56">
        <f t="shared" si="76"/>
        <v>0.82159947307449788</v>
      </c>
      <c r="U626" s="56">
        <f t="shared" si="77"/>
        <v>0.88679645339425828</v>
      </c>
    </row>
    <row r="627" spans="1:21">
      <c r="A627" s="22">
        <v>43132</v>
      </c>
      <c r="B627" s="5">
        <f>('Historical Pricing'!B623-'Historical Pricing'!B624)/'Historical Pricing'!B624</f>
        <v>3.680872826457543E-2</v>
      </c>
      <c r="C627" s="5">
        <f>('Historical Pricing'!C623-'Historical Pricing'!C624)/'Historical Pricing'!C624</f>
        <v>-6.2610762331838626E-2</v>
      </c>
      <c r="D627" s="5">
        <f>('Historical Pricing'!D623-'Historical Pricing'!D624)/'Historical Pricing'!D624</f>
        <v>-7.4877116329874385E-2</v>
      </c>
      <c r="E627" s="5">
        <f>('Historical Pricing'!E623-'Historical Pricing'!E624)/'Historical Pricing'!E624</f>
        <v>-8.425720620842575E-2</v>
      </c>
      <c r="F627" s="5">
        <f>('Historical Pricing'!F623-'Historical Pricing'!F624)/'Historical Pricing'!F624</f>
        <v>-7.0117847214121107E-2</v>
      </c>
      <c r="G627" s="5"/>
      <c r="H627" s="5">
        <f t="shared" si="78"/>
        <v>-5.1010840763936888E-2</v>
      </c>
      <c r="I627" s="5">
        <v>-5.2479733637845423E-2</v>
      </c>
      <c r="J627">
        <f t="shared" si="79"/>
        <v>1</v>
      </c>
      <c r="L627" s="45">
        <f t="shared" si="72"/>
        <v>2132887.6675058827</v>
      </c>
      <c r="M627" s="45">
        <f t="shared" si="73"/>
        <v>163628.40909090865</v>
      </c>
      <c r="Q627" s="45">
        <f t="shared" si="74"/>
        <v>8014.7566256608279</v>
      </c>
      <c r="R627" s="45">
        <f t="shared" si="75"/>
        <v>7039.796557697272</v>
      </c>
      <c r="S627" s="37"/>
      <c r="T627" s="56">
        <f t="shared" si="76"/>
        <v>0.94898915923606308</v>
      </c>
      <c r="U627" s="56">
        <f t="shared" si="77"/>
        <v>0.94752026636215458</v>
      </c>
    </row>
    <row r="628" spans="1:21">
      <c r="A628" s="22">
        <v>43131</v>
      </c>
      <c r="B628" s="5">
        <f>('Historical Pricing'!B624-'Historical Pricing'!B625)/'Historical Pricing'!B625</f>
        <v>-7.1349566861986943E-2</v>
      </c>
      <c r="C628" s="5">
        <f>('Historical Pricing'!C624-'Historical Pricing'!C625)/'Historical Pricing'!C625</f>
        <v>-9.3495934959349589E-2</v>
      </c>
      <c r="D628" s="5">
        <f>('Historical Pricing'!D624-'Historical Pricing'!D625)/'Historical Pricing'!D625</f>
        <v>-6.3730419812848521E-2</v>
      </c>
      <c r="E628" s="5">
        <f>('Historical Pricing'!E624-'Historical Pricing'!E625)/'Historical Pricing'!E625</f>
        <v>-5.7553330430996905E-2</v>
      </c>
      <c r="F628" s="5">
        <f>('Historical Pricing'!F624-'Historical Pricing'!F625)/'Historical Pricing'!F625</f>
        <v>-0.10863983914469091</v>
      </c>
      <c r="G628" s="5"/>
      <c r="H628" s="5">
        <f t="shared" si="78"/>
        <v>-7.8953818241974588E-2</v>
      </c>
      <c r="I628" s="5">
        <v>-5.5491627388326178E-2</v>
      </c>
      <c r="J628">
        <f t="shared" si="79"/>
        <v>0</v>
      </c>
      <c r="L628" s="45">
        <f t="shared" si="72"/>
        <v>2315722.8266608552</v>
      </c>
      <c r="M628" s="45">
        <f t="shared" si="73"/>
        <v>173241.88311688264</v>
      </c>
      <c r="Q628" s="45">
        <f t="shared" si="74"/>
        <v>8445.5723731477738</v>
      </c>
      <c r="R628" s="45">
        <f t="shared" si="75"/>
        <v>7429.7055246378977</v>
      </c>
      <c r="S628" s="37"/>
      <c r="T628" s="56">
        <f t="shared" si="76"/>
        <v>0.92104618175802544</v>
      </c>
      <c r="U628" s="56">
        <f t="shared" si="77"/>
        <v>0.94450837261167386</v>
      </c>
    </row>
    <row r="629" spans="1:21">
      <c r="A629" s="22">
        <v>43130</v>
      </c>
      <c r="B629" s="5">
        <f>('Historical Pricing'!B625-'Historical Pricing'!B626)/'Historical Pricing'!B626</f>
        <v>-5.3782855316769143E-2</v>
      </c>
      <c r="C629" s="5">
        <f>('Historical Pricing'!C625-'Historical Pricing'!C626)/'Historical Pricing'!C626</f>
        <v>-9.2250922509225092E-2</v>
      </c>
      <c r="D629" s="5">
        <f>('Historical Pricing'!D625-'Historical Pricing'!D626)/'Historical Pricing'!D626</f>
        <v>-9.842640685988252E-2</v>
      </c>
      <c r="E629" s="5">
        <f>('Historical Pricing'!E625-'Historical Pricing'!E626)/'Historical Pricing'!E626</f>
        <v>-7.7806327284406604E-2</v>
      </c>
      <c r="F629" s="5">
        <f>('Historical Pricing'!F625-'Historical Pricing'!F626)/'Historical Pricing'!F626</f>
        <v>-0.12375942412812263</v>
      </c>
      <c r="G629" s="5"/>
      <c r="H629" s="5">
        <f t="shared" si="78"/>
        <v>-8.9205187219681195E-2</v>
      </c>
      <c r="I629" s="5">
        <v>-7.4231830247931077E-2</v>
      </c>
      <c r="J629">
        <f t="shared" si="79"/>
        <v>0</v>
      </c>
      <c r="L629" s="45">
        <f t="shared" si="72"/>
        <v>2542529.6610899796</v>
      </c>
      <c r="M629" s="45">
        <f t="shared" si="73"/>
        <v>187133.1168831164</v>
      </c>
      <c r="Q629" s="45">
        <f t="shared" si="74"/>
        <v>9169.5427877758357</v>
      </c>
      <c r="R629" s="45">
        <f t="shared" si="75"/>
        <v>7866.2145726606004</v>
      </c>
      <c r="S629" s="37"/>
      <c r="T629" s="56">
        <f t="shared" si="76"/>
        <v>0.91079481278031882</v>
      </c>
      <c r="U629" s="56">
        <f t="shared" si="77"/>
        <v>0.92576816975206888</v>
      </c>
    </row>
    <row r="630" spans="1:21">
      <c r="A630" s="22">
        <v>43129</v>
      </c>
      <c r="B630" s="5">
        <f>('Historical Pricing'!B626-'Historical Pricing'!B627)/'Historical Pricing'!B627</f>
        <v>5.6487518727184445E-2</v>
      </c>
      <c r="C630" s="5">
        <f>('Historical Pricing'!C626-'Historical Pricing'!C627)/'Historical Pricing'!C627</f>
        <v>1.8796992481202941E-2</v>
      </c>
      <c r="D630" s="5">
        <f>('Historical Pricing'!D626-'Historical Pricing'!D627)/'Historical Pricing'!D627</f>
        <v>-1.4209537659819419E-2</v>
      </c>
      <c r="E630" s="5">
        <f>('Historical Pricing'!E626-'Historical Pricing'!E627)/'Historical Pricing'!E627</f>
        <v>-6.5939909598511518E-3</v>
      </c>
      <c r="F630" s="5">
        <f>('Historical Pricing'!F626-'Historical Pricing'!F627)/'Historical Pricing'!F627</f>
        <v>-5.6217874396135369E-2</v>
      </c>
      <c r="G630" s="5"/>
      <c r="H630" s="5">
        <f t="shared" si="78"/>
        <v>-3.4737836148371164E-4</v>
      </c>
      <c r="I630" s="5">
        <v>-1.9595502560002538E-2</v>
      </c>
      <c r="J630">
        <f t="shared" si="79"/>
        <v>1</v>
      </c>
      <c r="L630" s="45">
        <f t="shared" si="72"/>
        <v>2543413.1877957322</v>
      </c>
      <c r="M630" s="45">
        <f t="shared" si="73"/>
        <v>190873.3766233761</v>
      </c>
      <c r="Q630" s="45">
        <f t="shared" si="74"/>
        <v>10067.627372387664</v>
      </c>
      <c r="R630" s="45">
        <f t="shared" si="75"/>
        <v>8496.9594221059269</v>
      </c>
      <c r="S630" s="37"/>
      <c r="T630" s="56">
        <f t="shared" si="76"/>
        <v>0.99965262163851631</v>
      </c>
      <c r="U630" s="56">
        <f t="shared" si="77"/>
        <v>0.98040449743999747</v>
      </c>
    </row>
    <row r="631" spans="1:21">
      <c r="A631" s="22">
        <v>43128</v>
      </c>
      <c r="B631" s="5">
        <f>('Historical Pricing'!B627-'Historical Pricing'!B628)/'Historical Pricing'!B628</f>
        <v>8.8082544668071874E-2</v>
      </c>
      <c r="C631" s="5">
        <f>('Historical Pricing'!C627-'Historical Pricing'!C628)/'Historical Pricing'!C628</f>
        <v>9.4650205761317052E-2</v>
      </c>
      <c r="D631" s="5">
        <f>('Historical Pricing'!D627-'Historical Pricing'!D628)/'Historical Pricing'!D628</f>
        <v>2.6178336027857282E-2</v>
      </c>
      <c r="E631" s="5">
        <f>('Historical Pricing'!E627-'Historical Pricing'!E628)/'Historical Pricing'!E628</f>
        <v>5.0470630952713605E-2</v>
      </c>
      <c r="F631" s="5">
        <f>('Historical Pricing'!F627-'Historical Pricing'!F628)/'Historical Pricing'!F628</f>
        <v>7.4101594444144658E-2</v>
      </c>
      <c r="G631" s="5"/>
      <c r="H631" s="5">
        <f t="shared" si="78"/>
        <v>6.6696662370820892E-2</v>
      </c>
      <c r="I631" s="5">
        <v>4.0324542892661068E-2</v>
      </c>
      <c r="J631">
        <f t="shared" si="79"/>
        <v>1</v>
      </c>
      <c r="L631" s="45">
        <f t="shared" si="72"/>
        <v>2384382.8123946572</v>
      </c>
      <c r="M631" s="45">
        <f t="shared" si="73"/>
        <v>183474.83766233714</v>
      </c>
      <c r="Q631" s="45">
        <f t="shared" si="74"/>
        <v>10071.125863588453</v>
      </c>
      <c r="R631" s="45">
        <f t="shared" si="75"/>
        <v>8666.789518298754</v>
      </c>
      <c r="S631" s="37"/>
      <c r="T631" s="56">
        <f t="shared" si="76"/>
        <v>1.0666966623708209</v>
      </c>
      <c r="U631" s="56">
        <f t="shared" si="77"/>
        <v>1.0403245428926611</v>
      </c>
    </row>
    <row r="632" spans="1:21">
      <c r="A632" s="22">
        <v>43127</v>
      </c>
      <c r="B632" s="5">
        <f>('Historical Pricing'!B628-'Historical Pricing'!B629)/'Historical Pricing'!B629</f>
        <v>2.0826887920123674E-2</v>
      </c>
      <c r="C632" s="5">
        <f>('Historical Pricing'!C628-'Historical Pricing'!C629)/'Historical Pricing'!C629</f>
        <v>-1.2195121951219613E-2</v>
      </c>
      <c r="D632" s="5">
        <f>('Historical Pricing'!D628-'Historical Pricing'!D629)/'Historical Pricing'!D629</f>
        <v>3.5444097479316199E-2</v>
      </c>
      <c r="E632" s="5">
        <f>('Historical Pricing'!E628-'Historical Pricing'!E629)/'Historical Pricing'!E629</f>
        <v>2.3030545475326299E-2</v>
      </c>
      <c r="F632" s="5">
        <f>('Historical Pricing'!F628-'Historical Pricing'!F629)/'Historical Pricing'!F629</f>
        <v>7.9291155006499317E-2</v>
      </c>
      <c r="G632" s="5"/>
      <c r="H632" s="5">
        <f t="shared" si="78"/>
        <v>2.9279512786009175E-2</v>
      </c>
      <c r="I632" s="5">
        <v>2.1561892710263413E-2</v>
      </c>
      <c r="J632">
        <f t="shared" si="79"/>
        <v>1</v>
      </c>
      <c r="L632" s="45">
        <f t="shared" si="72"/>
        <v>2316555.2046603095</v>
      </c>
      <c r="M632" s="45">
        <f t="shared" si="73"/>
        <v>179602.27272727224</v>
      </c>
      <c r="Q632" s="45">
        <f t="shared" si="74"/>
        <v>9441.4149953413635</v>
      </c>
      <c r="R632" s="45">
        <f t="shared" si="75"/>
        <v>8330.8517303652407</v>
      </c>
      <c r="S632" s="37"/>
      <c r="T632" s="56">
        <f t="shared" si="76"/>
        <v>1.0292795127860093</v>
      </c>
      <c r="U632" s="56">
        <f t="shared" si="77"/>
        <v>1.0215618927102634</v>
      </c>
    </row>
    <row r="633" spans="1:21">
      <c r="A633" s="22">
        <v>43126</v>
      </c>
      <c r="B633" s="5">
        <f>('Historical Pricing'!B629-'Historical Pricing'!B630)/'Historical Pricing'!B630</f>
        <v>-1.5951067402254705E-2</v>
      </c>
      <c r="C633" s="5">
        <f>('Historical Pricing'!C629-'Historical Pricing'!C630)/'Historical Pricing'!C630</f>
        <v>-7.8651685393258411E-2</v>
      </c>
      <c r="D633" s="5">
        <f>('Historical Pricing'!D629-'Historical Pricing'!D630)/'Historical Pricing'!D630</f>
        <v>-2.1005688712396869E-2</v>
      </c>
      <c r="E633" s="5">
        <f>('Historical Pricing'!E629-'Historical Pricing'!E630)/'Historical Pricing'!E630</f>
        <v>-3.261740885092726E-2</v>
      </c>
      <c r="F633" s="5">
        <f>('Historical Pricing'!F629-'Historical Pricing'!F630)/'Historical Pricing'!F630</f>
        <v>-7.2329466846699761E-2</v>
      </c>
      <c r="G633" s="5"/>
      <c r="H633" s="5">
        <f t="shared" si="78"/>
        <v>-4.41110634411074E-2</v>
      </c>
      <c r="I633" s="5">
        <v>-3.1348634817515951E-2</v>
      </c>
      <c r="J633">
        <f t="shared" si="79"/>
        <v>0</v>
      </c>
      <c r="L633" s="45">
        <f t="shared" si="72"/>
        <v>2423456.4456825741</v>
      </c>
      <c r="M633" s="45">
        <f t="shared" si="73"/>
        <v>185414.77272727221</v>
      </c>
      <c r="Q633" s="45">
        <f t="shared" si="74"/>
        <v>9172.8387459940295</v>
      </c>
      <c r="R633" s="45">
        <f t="shared" si="75"/>
        <v>8155.0141893635091</v>
      </c>
      <c r="S633" s="37"/>
      <c r="T633" s="56">
        <f t="shared" si="76"/>
        <v>0.95588893655889262</v>
      </c>
      <c r="U633" s="56">
        <f t="shared" si="77"/>
        <v>0.96865136518248407</v>
      </c>
    </row>
    <row r="634" spans="1:21">
      <c r="A634" s="22">
        <v>43125</v>
      </c>
      <c r="B634" s="5">
        <f>('Historical Pricing'!B630-'Historical Pricing'!B631)/'Historical Pricing'!B631</f>
        <v>5.7543709022791149E-2</v>
      </c>
      <c r="C634" s="5">
        <f>('Historical Pricing'!C630-'Historical Pricing'!C631)/'Historical Pricing'!C631</f>
        <v>-2.1978021978021997E-2</v>
      </c>
      <c r="D634" s="5">
        <f>('Historical Pricing'!D630-'Historical Pricing'!D631)/'Historical Pricing'!D631</f>
        <v>1.9176102144061579E-2</v>
      </c>
      <c r="E634" s="5">
        <f>('Historical Pricing'!E630-'Historical Pricing'!E631)/'Historical Pricing'!E631</f>
        <v>4.9166666666666161E-3</v>
      </c>
      <c r="F634" s="5">
        <f>('Historical Pricing'!F630-'Historical Pricing'!F631)/'Historical Pricing'!F631</f>
        <v>1.194941175604673E-2</v>
      </c>
      <c r="G634" s="5"/>
      <c r="H634" s="5">
        <f t="shared" si="78"/>
        <v>1.4321573522308817E-2</v>
      </c>
      <c r="I634" s="5">
        <v>3.1701082145502574E-2</v>
      </c>
      <c r="J634">
        <f t="shared" si="79"/>
        <v>0</v>
      </c>
      <c r="L634" s="45">
        <f t="shared" si="72"/>
        <v>2389238.7867359826</v>
      </c>
      <c r="M634" s="45">
        <f t="shared" si="73"/>
        <v>179717.53246753194</v>
      </c>
      <c r="Q634" s="45">
        <f t="shared" si="74"/>
        <v>9596.1344411154696</v>
      </c>
      <c r="R634" s="45">
        <f t="shared" si="75"/>
        <v>8418.93635056942</v>
      </c>
      <c r="S634" s="37"/>
      <c r="T634" s="56">
        <f t="shared" si="76"/>
        <v>1.0143215735223088</v>
      </c>
      <c r="U634" s="56">
        <f t="shared" si="77"/>
        <v>1.0317010821455026</v>
      </c>
    </row>
    <row r="635" spans="1:21">
      <c r="A635" s="22">
        <v>43124</v>
      </c>
      <c r="B635" s="5">
        <f>('Historical Pricing'!B631-'Historical Pricing'!B632)/'Historical Pricing'!B632</f>
        <v>1.1107822827266441E-2</v>
      </c>
      <c r="C635" s="5">
        <f>('Historical Pricing'!C631-'Historical Pricing'!C632)/'Historical Pricing'!C632</f>
        <v>3.8022813688212961E-2</v>
      </c>
      <c r="D635" s="5">
        <f>('Historical Pricing'!D631-'Historical Pricing'!D632)/'Historical Pricing'!D632</f>
        <v>2.5258928718446975E-2</v>
      </c>
      <c r="E635" s="5">
        <f>('Historical Pricing'!E631-'Historical Pricing'!E632)/'Historical Pricing'!E632</f>
        <v>2.2611066924213264E-2</v>
      </c>
      <c r="F635" s="5">
        <f>('Historical Pricing'!F631-'Historical Pricing'!F632)/'Historical Pricing'!F632</f>
        <v>7.7697957600703638E-3</v>
      </c>
      <c r="G635" s="5"/>
      <c r="H635" s="5">
        <f t="shared" si="78"/>
        <v>2.0954085583642004E-2</v>
      </c>
      <c r="I635" s="5">
        <v>2.9473713576320323E-2</v>
      </c>
      <c r="J635">
        <f t="shared" si="79"/>
        <v>0</v>
      </c>
      <c r="L635" s="45">
        <f t="shared" si="72"/>
        <v>2340201.9938733508</v>
      </c>
      <c r="M635" s="45">
        <f t="shared" si="73"/>
        <v>174572.2402597398</v>
      </c>
      <c r="Q635" s="45">
        <f t="shared" si="74"/>
        <v>9460.6431447496107</v>
      </c>
      <c r="R635" s="45">
        <f t="shared" si="75"/>
        <v>8160.2476688902834</v>
      </c>
      <c r="S635" s="37"/>
      <c r="T635" s="56">
        <f t="shared" si="76"/>
        <v>1.0209540855836421</v>
      </c>
      <c r="U635" s="56">
        <f t="shared" si="77"/>
        <v>1.0294737135763203</v>
      </c>
    </row>
    <row r="636" spans="1:21">
      <c r="A636" s="22">
        <v>43123</v>
      </c>
      <c r="B636" s="5">
        <f>('Historical Pricing'!B632-'Historical Pricing'!B633)/'Historical Pricing'!B633</f>
        <v>-5.4582760148289645E-2</v>
      </c>
      <c r="C636" s="5">
        <f>('Historical Pricing'!C632-'Historical Pricing'!C633)/'Historical Pricing'!C633</f>
        <v>1.5444015444015458E-2</v>
      </c>
      <c r="D636" s="5">
        <f>('Historical Pricing'!D632-'Historical Pricing'!D633)/'Historical Pricing'!D633</f>
        <v>-5.8185878448583493E-2</v>
      </c>
      <c r="E636" s="5">
        <f>('Historical Pricing'!E632-'Historical Pricing'!E633)/'Historical Pricing'!E633</f>
        <v>-2.7862922155027288E-2</v>
      </c>
      <c r="F636" s="5">
        <f>('Historical Pricing'!F632-'Historical Pricing'!F633)/'Historical Pricing'!F633</f>
        <v>-5.6247053017435128E-2</v>
      </c>
      <c r="G636" s="5"/>
      <c r="H636" s="5">
        <f t="shared" si="78"/>
        <v>-3.6286919665064019E-2</v>
      </c>
      <c r="I636" s="5">
        <v>-3.1490637918456479E-2</v>
      </c>
      <c r="J636">
        <f t="shared" si="79"/>
        <v>0</v>
      </c>
      <c r="L636" s="45">
        <f t="shared" si="72"/>
        <v>2428318.1806145245</v>
      </c>
      <c r="M636" s="45">
        <f t="shared" si="73"/>
        <v>180248.37662337613</v>
      </c>
      <c r="Q636" s="45">
        <f t="shared" si="74"/>
        <v>9266.4726830896689</v>
      </c>
      <c r="R636" s="45">
        <f t="shared" si="75"/>
        <v>7926.6207201562711</v>
      </c>
      <c r="S636" s="37"/>
      <c r="T636" s="56">
        <f t="shared" si="76"/>
        <v>0.96371308033493597</v>
      </c>
      <c r="U636" s="56">
        <f t="shared" si="77"/>
        <v>0.96850936208154348</v>
      </c>
    </row>
    <row r="637" spans="1:21">
      <c r="A637" s="22">
        <v>43122</v>
      </c>
      <c r="B637" s="5">
        <f>('Historical Pricing'!B633-'Historical Pricing'!B634)/'Historical Pricing'!B634</f>
        <v>-7.2212896303475146E-2</v>
      </c>
      <c r="C637" s="5">
        <f>('Historical Pricing'!C633-'Historical Pricing'!C634)/'Historical Pricing'!C634</f>
        <v>-0.11301369863013701</v>
      </c>
      <c r="D637" s="5">
        <f>('Historical Pricing'!D633-'Historical Pricing'!D634)/'Historical Pricing'!D634</f>
        <v>-0.11072650044130622</v>
      </c>
      <c r="E637" s="5">
        <f>('Historical Pricing'!E633-'Historical Pricing'!E634)/'Historical Pricing'!E634</f>
        <v>-8.5253107002121853E-2</v>
      </c>
      <c r="F637" s="5">
        <f>('Historical Pricing'!F633-'Historical Pricing'!F634)/'Historical Pricing'!F634</f>
        <v>-0.10717544642857151</v>
      </c>
      <c r="G637" s="5"/>
      <c r="H637" s="5">
        <f t="shared" si="78"/>
        <v>-9.7676329761122352E-2</v>
      </c>
      <c r="I637" s="5">
        <v>-8.1768600030598618E-2</v>
      </c>
      <c r="J637">
        <f t="shared" si="79"/>
        <v>0</v>
      </c>
      <c r="L637" s="45">
        <f t="shared" si="72"/>
        <v>2691183.0651318957</v>
      </c>
      <c r="M637" s="45">
        <f t="shared" si="73"/>
        <v>196299.51298701245</v>
      </c>
      <c r="Q637" s="45">
        <f t="shared" si="74"/>
        <v>9615.3854006725014</v>
      </c>
      <c r="R637" s="45">
        <f t="shared" si="75"/>
        <v>8184.3511591051511</v>
      </c>
      <c r="S637" s="37"/>
      <c r="T637" s="56">
        <f t="shared" si="76"/>
        <v>0.90232367023887761</v>
      </c>
      <c r="U637" s="56">
        <f t="shared" si="77"/>
        <v>0.9182313999694014</v>
      </c>
    </row>
    <row r="638" spans="1:21">
      <c r="A638" s="22">
        <v>43121</v>
      </c>
      <c r="B638" s="5">
        <f>('Historical Pricing'!B634-'Historical Pricing'!B635)/'Historical Pricing'!B635</f>
        <v>4.489028326537263E-2</v>
      </c>
      <c r="C638" s="5">
        <f>('Historical Pricing'!C634-'Historical Pricing'!C635)/'Historical Pricing'!C635</f>
        <v>-6.7092651757188496E-2</v>
      </c>
      <c r="D638" s="5">
        <f>('Historical Pricing'!D634-'Historical Pricing'!D635)/'Historical Pricing'!D635</f>
        <v>-4.8723532652900567E-2</v>
      </c>
      <c r="E638" s="5">
        <f>('Historical Pricing'!E634-'Historical Pricing'!E635)/'Historical Pricing'!E635</f>
        <v>-3.200723769469651E-2</v>
      </c>
      <c r="F638" s="5">
        <f>('Historical Pricing'!F634-'Historical Pricing'!F635)/'Historical Pricing'!F635</f>
        <v>-3.0303030303030234E-2</v>
      </c>
      <c r="G638" s="5"/>
      <c r="H638" s="5">
        <f t="shared" si="78"/>
        <v>-2.6647233828488635E-2</v>
      </c>
      <c r="I638" s="5">
        <v>-2.3227729490452122E-2</v>
      </c>
      <c r="J638">
        <f t="shared" si="79"/>
        <v>0</v>
      </c>
      <c r="L638" s="45">
        <f t="shared" si="72"/>
        <v>2764858.9069275744</v>
      </c>
      <c r="M638" s="45">
        <f t="shared" si="73"/>
        <v>200967.53246753194</v>
      </c>
      <c r="Q638" s="45">
        <f t="shared" si="74"/>
        <v>10656.248658673625</v>
      </c>
      <c r="R638" s="45">
        <f t="shared" si="75"/>
        <v>8913.1684664430795</v>
      </c>
      <c r="S638" s="37"/>
      <c r="T638" s="56">
        <f t="shared" si="76"/>
        <v>0.97335276617151134</v>
      </c>
      <c r="U638" s="56">
        <f t="shared" si="77"/>
        <v>0.97677227050954785</v>
      </c>
    </row>
    <row r="639" spans="1:21">
      <c r="A639" s="22">
        <v>43120</v>
      </c>
      <c r="B639" s="5">
        <f>('Historical Pricing'!B635-'Historical Pricing'!B636)/'Historical Pricing'!B636</f>
        <v>4.2421443516616079E-2</v>
      </c>
      <c r="C639" s="5">
        <f>('Historical Pricing'!C635-'Historical Pricing'!C636)/'Historical Pricing'!C636</f>
        <v>-2.1875000000000089E-2</v>
      </c>
      <c r="D639" s="5">
        <f>('Historical Pricing'!D635-'Historical Pricing'!D636)/'Historical Pricing'!D636</f>
        <v>0.12510701107011069</v>
      </c>
      <c r="E639" s="5">
        <f>('Historical Pricing'!E635-'Historical Pricing'!E636)/'Historical Pricing'!E636</f>
        <v>5.1309734968252842E-2</v>
      </c>
      <c r="F639" s="5">
        <f>('Historical Pricing'!F635-'Historical Pricing'!F636)/'Historical Pricing'!F636</f>
        <v>7.4418604651162859E-2</v>
      </c>
      <c r="G639" s="5"/>
      <c r="H639" s="5">
        <f t="shared" si="78"/>
        <v>5.4276358841228486E-2</v>
      </c>
      <c r="I639" s="5">
        <v>6.8823953481344582E-2</v>
      </c>
      <c r="J639">
        <f t="shared" si="79"/>
        <v>0</v>
      </c>
      <c r="L639" s="45">
        <f t="shared" si="72"/>
        <v>2622518.1696822583</v>
      </c>
      <c r="M639" s="45">
        <f t="shared" si="73"/>
        <v>188026.78571428522</v>
      </c>
      <c r="Q639" s="45">
        <f t="shared" si="74"/>
        <v>10947.982097577891</v>
      </c>
      <c r="R639" s="45">
        <f t="shared" si="75"/>
        <v>9125.1243872774885</v>
      </c>
      <c r="S639" s="37"/>
      <c r="T639" s="56">
        <f t="shared" si="76"/>
        <v>1.0542763588412285</v>
      </c>
      <c r="U639" s="56">
        <f t="shared" si="77"/>
        <v>1.0688239534813446</v>
      </c>
    </row>
    <row r="640" spans="1:21">
      <c r="A640" s="22">
        <v>43119</v>
      </c>
      <c r="B640" s="5">
        <f>('Historical Pricing'!B636-'Historical Pricing'!B637)/'Historical Pricing'!B637</f>
        <v>2.4991142081020258E-3</v>
      </c>
      <c r="C640" s="5">
        <f>('Historical Pricing'!C636-'Historical Pricing'!C637)/'Historical Pricing'!C637</f>
        <v>7.0234113712374563E-2</v>
      </c>
      <c r="D640" s="5">
        <f>('Historical Pricing'!D636-'Historical Pricing'!D637)/'Historical Pricing'!D637</f>
        <v>4.1570580819727518E-2</v>
      </c>
      <c r="E640" s="5">
        <f>('Historical Pricing'!E636-'Historical Pricing'!E637)/'Historical Pricing'!E637</f>
        <v>1.3442751074638448E-2</v>
      </c>
      <c r="F640" s="5">
        <f>('Historical Pricing'!F636-'Historical Pricing'!F637)/'Historical Pricing'!F637</f>
        <v>1.0702635771445809E-2</v>
      </c>
      <c r="G640" s="5"/>
      <c r="H640" s="5">
        <f t="shared" si="78"/>
        <v>2.7689839117257677E-2</v>
      </c>
      <c r="I640" s="5">
        <v>4.9935357356680832E-3</v>
      </c>
      <c r="J640">
        <f t="shared" si="79"/>
        <v>1</v>
      </c>
      <c r="L640" s="45">
        <f t="shared" si="72"/>
        <v>2551857.642121762</v>
      </c>
      <c r="M640" s="45">
        <f t="shared" si="73"/>
        <v>187092.53246753194</v>
      </c>
      <c r="Q640" s="45">
        <f t="shared" si="74"/>
        <v>10384.35701015907</v>
      </c>
      <c r="R640" s="45">
        <f t="shared" si="75"/>
        <v>8537.5373161832485</v>
      </c>
      <c r="S640" s="37"/>
      <c r="T640" s="56">
        <f t="shared" si="76"/>
        <v>1.0276898391172578</v>
      </c>
      <c r="U640" s="56">
        <f t="shared" si="77"/>
        <v>1.0049935357356681</v>
      </c>
    </row>
    <row r="641" spans="1:21">
      <c r="A641" s="22">
        <v>43118</v>
      </c>
      <c r="B641" s="5">
        <f>('Historical Pricing'!B637-'Historical Pricing'!B638)/'Historical Pricing'!B638</f>
        <v>-1.6183531095897281E-2</v>
      </c>
      <c r="C641" s="5">
        <f>('Historical Pricing'!C637-'Historical Pricing'!C638)/'Historical Pricing'!C638</f>
        <v>0.31267184915951718</v>
      </c>
      <c r="D641" s="5">
        <f>('Historical Pricing'!D637-'Historical Pricing'!D638)/'Historical Pricing'!D638</f>
        <v>0.13621436556735608</v>
      </c>
      <c r="E641" s="5">
        <f>('Historical Pricing'!E637-'Historical Pricing'!E638)/'Historical Pricing'!E638</f>
        <v>0.13296930342384911</v>
      </c>
      <c r="F641" s="5">
        <f>('Historical Pricing'!F637-'Historical Pricing'!F638)/'Historical Pricing'!F638</f>
        <v>0.19360149298870993</v>
      </c>
      <c r="G641" s="5"/>
      <c r="H641" s="5">
        <f t="shared" si="78"/>
        <v>0.15185469600870702</v>
      </c>
      <c r="I641" s="5">
        <v>9.3428980341351955E-2</v>
      </c>
      <c r="J641">
        <f t="shared" si="79"/>
        <v>1</v>
      </c>
      <c r="L641" s="45">
        <f t="shared" si="72"/>
        <v>2215433.6401667735</v>
      </c>
      <c r="M641" s="45">
        <f t="shared" si="73"/>
        <v>171106.24999999953</v>
      </c>
      <c r="Q641" s="45">
        <f t="shared" si="74"/>
        <v>10104.563278623826</v>
      </c>
      <c r="R641" s="45">
        <f t="shared" si="75"/>
        <v>8495.1166476246653</v>
      </c>
      <c r="S641" s="37"/>
      <c r="T641" s="56">
        <f t="shared" si="76"/>
        <v>1.151854696008707</v>
      </c>
      <c r="U641" s="56">
        <f t="shared" si="77"/>
        <v>1.0934289803413519</v>
      </c>
    </row>
    <row r="642" spans="1:21">
      <c r="A642" s="22">
        <v>43117</v>
      </c>
      <c r="B642" s="5">
        <f>('Historical Pricing'!B638-'Historical Pricing'!B639)/'Historical Pricing'!B639</f>
        <v>-0.16775488732274529</v>
      </c>
      <c r="C642" s="5">
        <f>('Historical Pricing'!C638-'Historical Pricing'!C639)/'Historical Pricing'!C639</f>
        <v>-0.12705106669839938</v>
      </c>
      <c r="D642" s="5">
        <f>('Historical Pricing'!D638-'Historical Pricing'!D639)/'Historical Pricing'!D639</f>
        <v>-0.15835281318455141</v>
      </c>
      <c r="E642" s="5">
        <f>('Historical Pricing'!E638-'Historical Pricing'!E639)/'Historical Pricing'!E639</f>
        <v>-0.12025135675521295</v>
      </c>
      <c r="F642" s="5">
        <f>('Historical Pricing'!F638-'Historical Pricing'!F639)/'Historical Pricing'!F639</f>
        <v>-0.14831533699233709</v>
      </c>
      <c r="G642" s="5"/>
      <c r="H642" s="5">
        <f t="shared" si="78"/>
        <v>-0.14434509219064923</v>
      </c>
      <c r="I642" s="5">
        <v>-0.12304309842748977</v>
      </c>
      <c r="J642">
        <f t="shared" si="79"/>
        <v>0</v>
      </c>
      <c r="L642" s="45">
        <f t="shared" si="72"/>
        <v>2589167.2214429658</v>
      </c>
      <c r="M642" s="45">
        <f t="shared" si="73"/>
        <v>195113.6363636358</v>
      </c>
      <c r="Q642" s="45">
        <f t="shared" si="74"/>
        <v>8772.4287739045194</v>
      </c>
      <c r="R642" s="45">
        <f t="shared" si="75"/>
        <v>7769.2440939077906</v>
      </c>
      <c r="S642" s="37"/>
      <c r="T642" s="56">
        <f t="shared" si="76"/>
        <v>0.85565490780935072</v>
      </c>
      <c r="U642" s="56">
        <f t="shared" si="77"/>
        <v>0.87695690157251027</v>
      </c>
    </row>
    <row r="643" spans="1:21">
      <c r="A643" s="22">
        <v>43116</v>
      </c>
      <c r="B643" s="5">
        <f>('Historical Pricing'!B639-'Historical Pricing'!B640)/'Historical Pricing'!B640</f>
        <v>-6.1884026417011379E-2</v>
      </c>
      <c r="C643" s="5">
        <f>('Historical Pricing'!C639-'Historical Pricing'!C640)/'Historical Pricing'!C640</f>
        <v>-0.26909999999999989</v>
      </c>
      <c r="D643" s="5">
        <f>('Historical Pricing'!D639-'Historical Pricing'!D640)/'Historical Pricing'!D640</f>
        <v>-0.18706600853342253</v>
      </c>
      <c r="E643" s="5">
        <f>('Historical Pricing'!E639-'Historical Pricing'!E640)/'Historical Pricing'!E640</f>
        <v>-0.19394269209033629</v>
      </c>
      <c r="F643" s="5">
        <f>('Historical Pricing'!F639-'Historical Pricing'!F640)/'Historical Pricing'!F640</f>
        <v>-0.27593252595155704</v>
      </c>
      <c r="G643" s="5"/>
      <c r="H643" s="5">
        <f t="shared" si="78"/>
        <v>-0.19758505059846543</v>
      </c>
      <c r="I643" s="5">
        <v>-0.14416531373721839</v>
      </c>
      <c r="J643">
        <f t="shared" si="79"/>
        <v>0</v>
      </c>
      <c r="L643" s="45">
        <f t="shared" si="72"/>
        <v>3226718.5741916266</v>
      </c>
      <c r="M643" s="45">
        <f t="shared" si="73"/>
        <v>227980.51948051882</v>
      </c>
      <c r="Q643" s="45">
        <f t="shared" si="74"/>
        <v>10252.297618865658</v>
      </c>
      <c r="R643" s="45">
        <f t="shared" si="75"/>
        <v>8859.322596100692</v>
      </c>
      <c r="S643" s="37"/>
      <c r="T643" s="56">
        <f t="shared" si="76"/>
        <v>0.80241494940153457</v>
      </c>
      <c r="U643" s="56">
        <f t="shared" si="77"/>
        <v>0.85583468626278159</v>
      </c>
    </row>
    <row r="644" spans="1:21">
      <c r="A644" s="22">
        <v>43115</v>
      </c>
      <c r="B644" s="5">
        <f>('Historical Pricing'!B640-'Historical Pricing'!B641)/'Historical Pricing'!B641</f>
        <v>-1.5096281682892232E-2</v>
      </c>
      <c r="C644" s="5">
        <f>('Historical Pricing'!C640-'Historical Pricing'!C641)/'Historical Pricing'!C641</f>
        <v>-6.7885117493472646E-2</v>
      </c>
      <c r="D644" s="5">
        <f>('Historical Pricing'!D640-'Historical Pricing'!D641)/'Historical Pricing'!D641</f>
        <v>1.0141130736077184E-2</v>
      </c>
      <c r="E644" s="5">
        <f>('Historical Pricing'!E640-'Historical Pricing'!E641)/'Historical Pricing'!E641</f>
        <v>-5.4145549572378888E-2</v>
      </c>
      <c r="F644" s="5">
        <f>('Historical Pricing'!F640-'Historical Pricing'!F641)/'Historical Pricing'!F641</f>
        <v>1.4035087719298102E-2</v>
      </c>
      <c r="G644" s="5"/>
      <c r="H644" s="5">
        <f t="shared" si="78"/>
        <v>-2.2590146058673696E-2</v>
      </c>
      <c r="I644" s="5">
        <v>1.1065594424725933E-2</v>
      </c>
      <c r="J644">
        <f t="shared" si="79"/>
        <v>0</v>
      </c>
      <c r="L644" s="45">
        <f t="shared" si="72"/>
        <v>3301295.3175990037</v>
      </c>
      <c r="M644" s="45">
        <f t="shared" si="73"/>
        <v>225485.38961038893</v>
      </c>
      <c r="Q644" s="45">
        <f t="shared" si="74"/>
        <v>12776.802858062569</v>
      </c>
      <c r="R644" s="45">
        <f t="shared" si="75"/>
        <v>10351.675082003469</v>
      </c>
      <c r="S644" s="37"/>
      <c r="T644" s="56">
        <f t="shared" si="76"/>
        <v>0.97740985394132629</v>
      </c>
      <c r="U644" s="56">
        <f t="shared" si="77"/>
        <v>1.011065594424726</v>
      </c>
    </row>
    <row r="645" spans="1:21">
      <c r="A645" s="22">
        <v>43114</v>
      </c>
      <c r="B645" s="5">
        <f>('Historical Pricing'!B641-'Historical Pricing'!B642)/'Historical Pricing'!B642</f>
        <v>3.5026911054802219E-2</v>
      </c>
      <c r="C645" s="5">
        <f>('Historical Pricing'!C641-'Historical Pricing'!C642)/'Historical Pricing'!C642</f>
        <v>-6.5853658536585272E-2</v>
      </c>
      <c r="D645" s="5">
        <f>('Historical Pricing'!D641-'Historical Pricing'!D642)/'Historical Pricing'!D642</f>
        <v>2.323358220694642E-3</v>
      </c>
      <c r="E645" s="5">
        <f>('Historical Pricing'!E641-'Historical Pricing'!E642)/'Historical Pricing'!E642</f>
        <v>1.007838745800676E-2</v>
      </c>
      <c r="F645" s="5">
        <f>('Historical Pricing'!F641-'Historical Pricing'!F642)/'Historical Pricing'!F642</f>
        <v>-5.6291390728476796E-2</v>
      </c>
      <c r="G645" s="5"/>
      <c r="H645" s="5">
        <f t="shared" si="78"/>
        <v>-1.4943278506311691E-2</v>
      </c>
      <c r="I645" s="5">
        <v>-2.9082304915087853E-2</v>
      </c>
      <c r="J645">
        <f t="shared" si="79"/>
        <v>1</v>
      </c>
      <c r="L645" s="45">
        <f t="shared" si="72"/>
        <v>3351375.8604612057</v>
      </c>
      <c r="M645" s="45">
        <f t="shared" si="73"/>
        <v>232239.44805194737</v>
      </c>
      <c r="Q645" s="45">
        <f t="shared" si="74"/>
        <v>13072.103587395955</v>
      </c>
      <c r="R645" s="45">
        <f t="shared" si="75"/>
        <v>10238.381306895664</v>
      </c>
      <c r="S645" s="37"/>
      <c r="T645" s="56">
        <f t="shared" si="76"/>
        <v>0.98505672149368828</v>
      </c>
      <c r="U645" s="56">
        <f t="shared" si="77"/>
        <v>0.9709176950849121</v>
      </c>
    </row>
    <row r="646" spans="1:21">
      <c r="A646" s="22">
        <v>43113</v>
      </c>
      <c r="B646" s="5">
        <f>('Historical Pricing'!B642-'Historical Pricing'!B643)/'Historical Pricing'!B643</f>
        <v>0.10146149865747493</v>
      </c>
      <c r="C646" s="5">
        <f>('Historical Pricing'!C642-'Historical Pricing'!C643)/'Historical Pricing'!C643</f>
        <v>1.736972704714625E-2</v>
      </c>
      <c r="D646" s="5">
        <f>('Historical Pricing'!D642-'Historical Pricing'!D643)/'Historical Pricing'!D643</f>
        <v>0.11358307505727018</v>
      </c>
      <c r="E646" s="5">
        <f>('Historical Pricing'!E642-'Historical Pricing'!E643)/'Historical Pricing'!E643</f>
        <v>6.7611707691979286E-2</v>
      </c>
      <c r="F646" s="5">
        <f>('Historical Pricing'!F642-'Historical Pricing'!F643)/'Historical Pricing'!F643</f>
        <v>0.11439114391143913</v>
      </c>
      <c r="G646" s="5"/>
      <c r="H646" s="5">
        <f t="shared" si="78"/>
        <v>8.2883430473061959E-2</v>
      </c>
      <c r="I646" s="5">
        <v>4.4687454359573588E-2</v>
      </c>
      <c r="J646">
        <f t="shared" si="79"/>
        <v>1</v>
      </c>
      <c r="L646" s="45">
        <f t="shared" si="72"/>
        <v>3094862.9983165814</v>
      </c>
      <c r="M646" s="45">
        <f t="shared" si="73"/>
        <v>222305.19480519413</v>
      </c>
      <c r="Q646" s="45">
        <f t="shared" si="74"/>
        <v>13270.406974711166</v>
      </c>
      <c r="R646" s="45">
        <f t="shared" si="75"/>
        <v>10545.055836066786</v>
      </c>
      <c r="S646" s="37"/>
      <c r="T646" s="56">
        <f t="shared" si="76"/>
        <v>1.0828834304730619</v>
      </c>
      <c r="U646" s="56">
        <f t="shared" si="77"/>
        <v>1.0446874543595737</v>
      </c>
    </row>
    <row r="647" spans="1:21">
      <c r="A647" s="22">
        <v>43112</v>
      </c>
      <c r="B647" s="5">
        <f>('Historical Pricing'!B643-'Historical Pricing'!B644)/'Historical Pricing'!B644</f>
        <v>-5.7979803407551253E-2</v>
      </c>
      <c r="C647" s="5">
        <f>('Historical Pricing'!C643-'Historical Pricing'!C644)/'Historical Pricing'!C644</f>
        <v>4.1343669250646031E-2</v>
      </c>
      <c r="D647" s="5">
        <f>('Historical Pricing'!D643-'Historical Pricing'!D644)/'Historical Pricing'!D644</f>
        <v>-2.6868959729343438E-2</v>
      </c>
      <c r="E647" s="5">
        <f>('Historical Pricing'!E643-'Historical Pricing'!E644)/'Historical Pricing'!E644</f>
        <v>-2.0165254680472845E-2</v>
      </c>
      <c r="F647" s="5">
        <f>('Historical Pricing'!F643-'Historical Pricing'!F644)/'Historical Pricing'!F644</f>
        <v>-1.8115942028985445E-2</v>
      </c>
      <c r="G647" s="5"/>
      <c r="H647" s="5">
        <f t="shared" si="78"/>
        <v>-1.6357258119141391E-2</v>
      </c>
      <c r="I647" s="5">
        <v>-2.6194057181054275E-2</v>
      </c>
      <c r="J647">
        <f t="shared" si="79"/>
        <v>1</v>
      </c>
      <c r="L647" s="45">
        <f t="shared" ref="L647:L710" si="80">(1+H648)*L648</f>
        <v>3146328.3024879363</v>
      </c>
      <c r="M647" s="45">
        <f t="shared" ref="M647:M710" si="81">(1+I648)*M648</f>
        <v>228284.90259740187</v>
      </c>
      <c r="Q647" s="45">
        <f t="shared" ref="Q647:Q656" si="82">Q648*(1+H647)</f>
        <v>12254.695751429068</v>
      </c>
      <c r="R647" s="45">
        <f t="shared" ref="R647:R656" si="83">R648*(1+I647)</f>
        <v>10093.98149854421</v>
      </c>
      <c r="S647" s="37"/>
      <c r="T647" s="56">
        <f t="shared" ref="T647:T657" si="84">1+H647</f>
        <v>0.98364274188085865</v>
      </c>
      <c r="U647" s="56">
        <f t="shared" ref="U647:U657" si="85">1+I647</f>
        <v>0.97380594281894572</v>
      </c>
    </row>
    <row r="648" spans="1:21">
      <c r="A648" s="22">
        <v>43111</v>
      </c>
      <c r="B648" s="5">
        <f>('Historical Pricing'!B644-'Historical Pricing'!B645)/'Historical Pricing'!B645</f>
        <v>-4.1332440428005962E-2</v>
      </c>
      <c r="C648" s="5">
        <f>('Historical Pricing'!C644-'Historical Pricing'!C645)/'Historical Pricing'!C645</f>
        <v>2.5906735751294783E-3</v>
      </c>
      <c r="D648" s="5">
        <f>('Historical Pricing'!D644-'Historical Pricing'!D645)/'Historical Pricing'!D645</f>
        <v>-3.4194961942273845E-2</v>
      </c>
      <c r="E648" s="5">
        <f>('Historical Pricing'!E644-'Historical Pricing'!E645)/'Historical Pricing'!E645</f>
        <v>-1.4146955105071071E-2</v>
      </c>
      <c r="F648" s="5">
        <f>('Historical Pricing'!F644-'Historical Pricing'!F645)/'Historical Pricing'!F645</f>
        <v>-3.4965034965035148E-2</v>
      </c>
      <c r="G648" s="5"/>
      <c r="H648" s="5">
        <f t="shared" ref="H648:H711" si="86">SUMPRODUCT($B$3:$F$3,B648:F648)</f>
        <v>-2.4409743773051312E-2</v>
      </c>
      <c r="I648" s="5">
        <v>-1.883165588096785E-2</v>
      </c>
      <c r="J648">
        <f t="shared" ref="J648:J711" si="87">IF(I648&gt;H648,0,1)</f>
        <v>0</v>
      </c>
      <c r="L648" s="45">
        <f t="shared" si="80"/>
        <v>3225050.97032869</v>
      </c>
      <c r="M648" s="45">
        <f t="shared" si="81"/>
        <v>232666.39610389539</v>
      </c>
      <c r="Q648" s="45">
        <f t="shared" si="82"/>
        <v>12458.482363216977</v>
      </c>
      <c r="R648" s="45">
        <f t="shared" si="83"/>
        <v>10365.495890612907</v>
      </c>
      <c r="S648" s="37"/>
      <c r="T648" s="56">
        <f t="shared" si="84"/>
        <v>0.97559025622694873</v>
      </c>
      <c r="U648" s="56">
        <f t="shared" si="85"/>
        <v>0.9811683441190322</v>
      </c>
    </row>
    <row r="649" spans="1:21">
      <c r="A649" s="22">
        <v>43110</v>
      </c>
      <c r="B649" s="5">
        <f>('Historical Pricing'!B645-'Historical Pricing'!B646)/'Historical Pricing'!B646</f>
        <v>0.10163844052242021</v>
      </c>
      <c r="C649" s="5">
        <f>('Historical Pricing'!C645-'Historical Pricing'!C646)/'Historical Pricing'!C646</f>
        <v>-0.14412416851441232</v>
      </c>
      <c r="D649" s="5">
        <f>('Historical Pricing'!D645-'Historical Pricing'!D646)/'Historical Pricing'!D646</f>
        <v>-6.6832911811284271E-2</v>
      </c>
      <c r="E649" s="5">
        <f>('Historical Pricing'!E645-'Historical Pricing'!E646)/'Historical Pricing'!E646</f>
        <v>-2.7612898050854217E-2</v>
      </c>
      <c r="F649" s="5">
        <f>('Historical Pricing'!F645-'Historical Pricing'!F646)/'Historical Pricing'!F646</f>
        <v>-0.10344827586206885</v>
      </c>
      <c r="G649" s="5"/>
      <c r="H649" s="5">
        <f t="shared" si="86"/>
        <v>-4.8075962743239893E-2</v>
      </c>
      <c r="I649" s="5">
        <v>-4.2009925972962582E-2</v>
      </c>
      <c r="J649">
        <f t="shared" si="87"/>
        <v>0</v>
      </c>
      <c r="L649" s="45">
        <f t="shared" si="80"/>
        <v>3387928.9146039337</v>
      </c>
      <c r="M649" s="45">
        <f t="shared" si="81"/>
        <v>242869.31818181745</v>
      </c>
      <c r="Q649" s="45">
        <f t="shared" si="82"/>
        <v>12770.19966496959</v>
      </c>
      <c r="R649" s="45">
        <f t="shared" si="83"/>
        <v>10564.441823609628</v>
      </c>
      <c r="S649" s="37"/>
      <c r="T649" s="56">
        <f t="shared" si="84"/>
        <v>0.95192403725676011</v>
      </c>
      <c r="U649" s="56">
        <f t="shared" si="85"/>
        <v>0.9579900740270374</v>
      </c>
    </row>
    <row r="650" spans="1:21">
      <c r="A650" s="22">
        <v>43109</v>
      </c>
      <c r="B650" s="5">
        <f>('Historical Pricing'!B646-'Historical Pricing'!B647)/'Historical Pricing'!B647</f>
        <v>1.7231639582878027E-2</v>
      </c>
      <c r="C650" s="5">
        <f>('Historical Pricing'!C646-'Historical Pricing'!C647)/'Historical Pricing'!C647</f>
        <v>-0.16942909760589317</v>
      </c>
      <c r="D650" s="5">
        <f>('Historical Pricing'!D646-'Historical Pricing'!D647)/'Historical Pricing'!D647</f>
        <v>2.2847057685798533E-2</v>
      </c>
      <c r="E650" s="5">
        <f>('Historical Pricing'!E646-'Historical Pricing'!E647)/'Historical Pricing'!E647</f>
        <v>-5.3253089818313004E-2</v>
      </c>
      <c r="F650" s="5">
        <f>('Historical Pricing'!F646-'Historical Pricing'!F647)/'Historical Pricing'!F647</f>
        <v>-2.7439024390243993E-2</v>
      </c>
      <c r="G650" s="5"/>
      <c r="H650" s="5">
        <f t="shared" si="86"/>
        <v>-4.200850290915472E-2</v>
      </c>
      <c r="I650" s="5">
        <v>-2.6819661680668513E-2</v>
      </c>
      <c r="J650">
        <f t="shared" si="87"/>
        <v>0</v>
      </c>
      <c r="L650" s="45">
        <f t="shared" si="80"/>
        <v>3536491.6336858259</v>
      </c>
      <c r="M650" s="45">
        <f t="shared" si="81"/>
        <v>249562.49999999927</v>
      </c>
      <c r="Q650" s="45">
        <f t="shared" si="82"/>
        <v>13415.14571033478</v>
      </c>
      <c r="R650" s="45">
        <f t="shared" si="83"/>
        <v>11027.715328198137</v>
      </c>
      <c r="S650" s="37"/>
      <c r="T650" s="56">
        <f t="shared" si="84"/>
        <v>0.9579914970908453</v>
      </c>
      <c r="U650" s="56">
        <f t="shared" si="85"/>
        <v>0.97318033831933148</v>
      </c>
    </row>
    <row r="651" spans="1:21">
      <c r="A651" s="22">
        <v>43108</v>
      </c>
      <c r="B651" s="5">
        <f>('Historical Pricing'!B647-'Historical Pricing'!B648)/'Historical Pricing'!B648</f>
        <v>0.10427651649682619</v>
      </c>
      <c r="C651" s="5">
        <f>('Historical Pricing'!C647-'Historical Pricing'!C648)/'Historical Pricing'!C648</f>
        <v>-0.17351598173515989</v>
      </c>
      <c r="D651" s="5">
        <f>('Historical Pricing'!D647-'Historical Pricing'!D648)/'Historical Pricing'!D648</f>
        <v>-0.12851469085469275</v>
      </c>
      <c r="E651" s="5">
        <f>('Historical Pricing'!E647-'Historical Pricing'!E648)/'Historical Pricing'!E648</f>
        <v>-0.10337725121710417</v>
      </c>
      <c r="F651" s="5">
        <f>('Historical Pricing'!F647-'Historical Pricing'!F648)/'Historical Pricing'!F648</f>
        <v>-7.3446327683615753E-2</v>
      </c>
      <c r="G651" s="5"/>
      <c r="H651" s="5">
        <f t="shared" si="86"/>
        <v>-7.4915546998749277E-2</v>
      </c>
      <c r="I651" s="5">
        <v>-8.676668458712164E-2</v>
      </c>
      <c r="J651">
        <f t="shared" si="87"/>
        <v>1</v>
      </c>
      <c r="L651" s="45">
        <f t="shared" si="80"/>
        <v>3822885.1670919224</v>
      </c>
      <c r="M651" s="45">
        <f t="shared" si="81"/>
        <v>273273.53896103817</v>
      </c>
      <c r="Q651" s="45">
        <f t="shared" si="82"/>
        <v>14003.407912359202</v>
      </c>
      <c r="R651" s="45">
        <f t="shared" si="83"/>
        <v>11331.62569564737</v>
      </c>
      <c r="S651" s="37"/>
      <c r="T651" s="56">
        <f t="shared" si="84"/>
        <v>0.92508445300125075</v>
      </c>
      <c r="U651" s="56">
        <f t="shared" si="85"/>
        <v>0.91323331541287833</v>
      </c>
    </row>
    <row r="652" spans="1:21">
      <c r="A652" s="22">
        <v>43107</v>
      </c>
      <c r="B652" s="5">
        <f>('Historical Pricing'!B648-'Historical Pricing'!B649)/'Historical Pricing'!B649</f>
        <v>6.8253674861128752E-2</v>
      </c>
      <c r="C652" s="5">
        <f>('Historical Pricing'!C648-'Historical Pricing'!C649)/'Historical Pricing'!C649</f>
        <v>5.4574638844301741E-2</v>
      </c>
      <c r="D652" s="5">
        <f>('Historical Pricing'!D648-'Historical Pricing'!D649)/'Historical Pricing'!D649</f>
        <v>0.13955917308938989</v>
      </c>
      <c r="E652" s="5">
        <f>('Historical Pricing'!E648-'Historical Pricing'!E649)/'Historical Pricing'!E649</f>
        <v>2.60951582477469E-2</v>
      </c>
      <c r="F652" s="5">
        <f>('Historical Pricing'!F648-'Historical Pricing'!F649)/'Historical Pricing'!F649</f>
        <v>0.10624999999999996</v>
      </c>
      <c r="G652" s="5"/>
      <c r="H652" s="5">
        <f t="shared" si="86"/>
        <v>7.8946529008513455E-2</v>
      </c>
      <c r="I652" s="5">
        <v>-2.3485222032079273E-2</v>
      </c>
      <c r="J652">
        <f t="shared" si="87"/>
        <v>1</v>
      </c>
      <c r="L652" s="45">
        <f t="shared" si="80"/>
        <v>3543164.6187368734</v>
      </c>
      <c r="M652" s="45">
        <f t="shared" si="81"/>
        <v>279845.77922077838</v>
      </c>
      <c r="Q652" s="45">
        <f t="shared" si="82"/>
        <v>15137.437308483519</v>
      </c>
      <c r="R652" s="45">
        <f t="shared" si="83"/>
        <v>12408.24825857812</v>
      </c>
      <c r="S652" s="37"/>
      <c r="T652" s="56">
        <f t="shared" si="84"/>
        <v>1.0789465290085134</v>
      </c>
      <c r="U652" s="56">
        <f t="shared" si="85"/>
        <v>0.97651477796792074</v>
      </c>
    </row>
    <row r="653" spans="1:21">
      <c r="A653" s="22">
        <v>43106</v>
      </c>
      <c r="B653" s="5">
        <f>('Historical Pricing'!B649-'Historical Pricing'!B650)/'Historical Pricing'!B650</f>
        <v>2.3011593552852557E-3</v>
      </c>
      <c r="C653" s="5">
        <f>('Historical Pricing'!C649-'Historical Pricing'!C650)/'Historical Pricing'!C650</f>
        <v>-2.5039123630672948E-2</v>
      </c>
      <c r="D653" s="5">
        <f>('Historical Pricing'!D649-'Historical Pricing'!D650)/'Historical Pricing'!D650</f>
        <v>6.665130037263256E-2</v>
      </c>
      <c r="E653" s="5">
        <f>('Historical Pricing'!E649-'Historical Pricing'!E650)/'Historical Pricing'!E650</f>
        <v>0.15887699127583349</v>
      </c>
      <c r="F653" s="5">
        <f>('Historical Pricing'!F649-'Historical Pricing'!F650)/'Historical Pricing'!F650</f>
        <v>-3.6144578313253038E-2</v>
      </c>
      <c r="G653" s="5"/>
      <c r="H653" s="5">
        <f t="shared" si="86"/>
        <v>3.332914981196506E-2</v>
      </c>
      <c r="I653" s="5">
        <v>4.7678376078765045E-2</v>
      </c>
      <c r="J653">
        <f t="shared" si="87"/>
        <v>0</v>
      </c>
      <c r="L653" s="45">
        <f t="shared" si="80"/>
        <v>3428882.8679435044</v>
      </c>
      <c r="M653" s="45">
        <f t="shared" si="81"/>
        <v>267110.38961038878</v>
      </c>
      <c r="Q653" s="45">
        <f t="shared" si="82"/>
        <v>14029.830859545846</v>
      </c>
      <c r="R653" s="45">
        <f t="shared" si="83"/>
        <v>12706.667158073198</v>
      </c>
      <c r="S653" s="37"/>
      <c r="T653" s="56">
        <f t="shared" si="84"/>
        <v>1.033329149811965</v>
      </c>
      <c r="U653" s="56">
        <f t="shared" si="85"/>
        <v>1.0476783760787651</v>
      </c>
    </row>
    <row r="654" spans="1:21">
      <c r="A654" s="22">
        <v>43105</v>
      </c>
      <c r="B654" s="5">
        <f>('Historical Pricing'!B650-'Historical Pricing'!B651)/'Historical Pricing'!B651</f>
        <v>2.2099970599813813E-2</v>
      </c>
      <c r="C654" s="5">
        <f>('Historical Pricing'!C650-'Historical Pricing'!C651)/'Historical Pricing'!C651</f>
        <v>-8.1896551724137845E-2</v>
      </c>
      <c r="D654" s="5">
        <f>('Historical Pricing'!D650-'Historical Pricing'!D651)/'Historical Pricing'!D651</f>
        <v>-2.7799218185892399E-2</v>
      </c>
      <c r="E654" s="5">
        <f>('Historical Pricing'!E650-'Historical Pricing'!E651)/'Historical Pricing'!E651</f>
        <v>4.5588266418336819E-2</v>
      </c>
      <c r="F654" s="5">
        <f>('Historical Pricing'!F650-'Historical Pricing'!F651)/'Historical Pricing'!F651</f>
        <v>-8.5399449035812564E-2</v>
      </c>
      <c r="G654" s="5"/>
      <c r="H654" s="5">
        <f t="shared" si="86"/>
        <v>-2.5481396385538441E-2</v>
      </c>
      <c r="I654" s="5">
        <v>8.7439982287959392E-2</v>
      </c>
      <c r="J654">
        <f t="shared" si="87"/>
        <v>0</v>
      </c>
      <c r="L654" s="45">
        <f t="shared" si="80"/>
        <v>3518540.1850984436</v>
      </c>
      <c r="M654" s="45">
        <f t="shared" si="81"/>
        <v>245632.30519480444</v>
      </c>
      <c r="Q654" s="45">
        <f t="shared" si="82"/>
        <v>13577.310639208094</v>
      </c>
      <c r="R654" s="45">
        <f t="shared" si="83"/>
        <v>12128.404525854128</v>
      </c>
      <c r="S654" s="37"/>
      <c r="T654" s="56">
        <f t="shared" si="84"/>
        <v>0.97451860361446152</v>
      </c>
      <c r="U654" s="56">
        <f t="shared" si="85"/>
        <v>1.0874399822879595</v>
      </c>
    </row>
    <row r="655" spans="1:21">
      <c r="A655" s="22">
        <v>43104</v>
      </c>
      <c r="B655" s="5">
        <f>('Historical Pricing'!B651-'Historical Pricing'!B652)/'Historical Pricing'!B652</f>
        <v>7.8646793552166888E-2</v>
      </c>
      <c r="C655" s="5">
        <f>('Historical Pricing'!C651-'Historical Pricing'!C652)/'Historical Pricing'!C652</f>
        <v>0.21678321678321683</v>
      </c>
      <c r="D655" s="5">
        <f>('Historical Pricing'!D651-'Historical Pricing'!D652)/'Historical Pricing'!D652</f>
        <v>7.7027298273785461E-3</v>
      </c>
      <c r="E655" s="5">
        <f>('Historical Pricing'!E651-'Historical Pricing'!E652)/'Historical Pricing'!E652</f>
        <v>-6.2277968523627117E-2</v>
      </c>
      <c r="F655" s="5">
        <f>('Historical Pricing'!F651-'Historical Pricing'!F652)/'Historical Pricing'!F652</f>
        <v>0.23050847457627108</v>
      </c>
      <c r="G655" s="5"/>
      <c r="H655" s="5">
        <f t="shared" si="86"/>
        <v>9.427264924308125E-2</v>
      </c>
      <c r="I655" s="5">
        <v>-5.1089347180715517E-3</v>
      </c>
      <c r="J655">
        <f t="shared" si="87"/>
        <v>1</v>
      </c>
      <c r="L655" s="45">
        <f t="shared" si="80"/>
        <v>3215414.5381704015</v>
      </c>
      <c r="M655" s="45">
        <f t="shared" si="81"/>
        <v>246893.66883116803</v>
      </c>
      <c r="Q655" s="45">
        <f t="shared" si="82"/>
        <v>13932.325754326534</v>
      </c>
      <c r="R655" s="45">
        <f t="shared" si="83"/>
        <v>11153.171414882248</v>
      </c>
      <c r="S655" s="37"/>
      <c r="T655" s="56">
        <f t="shared" si="84"/>
        <v>1.0942726492430812</v>
      </c>
      <c r="U655" s="56">
        <f t="shared" si="85"/>
        <v>0.9948910652819285</v>
      </c>
    </row>
    <row r="656" spans="1:21">
      <c r="A656" s="22">
        <v>43103</v>
      </c>
      <c r="B656" s="5">
        <f>('Historical Pricing'!B652-'Historical Pricing'!B653)/'Historical Pricing'!B653</f>
        <v>0.10270984720065432</v>
      </c>
      <c r="C656" s="5">
        <f>('Historical Pricing'!C652-'Historical Pricing'!C653)/'Historical Pricing'!C653</f>
        <v>0.20675105485232056</v>
      </c>
      <c r="D656" s="5">
        <f>('Historical Pricing'!D652-'Historical Pricing'!D653)/'Historical Pricing'!D653</f>
        <v>6.7309366003882945E-2</v>
      </c>
      <c r="E656" s="5">
        <f>('Historical Pricing'!E652-'Historical Pricing'!E653)/'Historical Pricing'!E653</f>
        <v>2.2837075230400714E-2</v>
      </c>
      <c r="F656" s="5">
        <f>('Historical Pricing'!F652-'Historical Pricing'!F653)/'Historical Pricing'!F653</f>
        <v>0.32286995515695077</v>
      </c>
      <c r="G656" s="5"/>
      <c r="H656" s="5">
        <f t="shared" si="86"/>
        <v>0.14449545968884187</v>
      </c>
      <c r="I656" s="5">
        <v>6.3237113834494957E-2</v>
      </c>
      <c r="J656">
        <f t="shared" si="87"/>
        <v>1</v>
      </c>
      <c r="L656" s="45">
        <f t="shared" si="80"/>
        <v>2809460.2830880499</v>
      </c>
      <c r="M656" s="45">
        <f t="shared" si="81"/>
        <v>232209.41558441485</v>
      </c>
      <c r="Q656" s="45">
        <f t="shared" si="82"/>
        <v>12732.042388122974</v>
      </c>
      <c r="R656" s="45">
        <f t="shared" si="83"/>
        <v>11210.444845759775</v>
      </c>
      <c r="S656" s="37"/>
      <c r="T656" s="56">
        <f t="shared" si="84"/>
        <v>1.1444954596888419</v>
      </c>
      <c r="U656" s="56">
        <f t="shared" si="85"/>
        <v>1.0632371138344949</v>
      </c>
    </row>
    <row r="657" spans="1:25">
      <c r="A657" s="22">
        <v>43102</v>
      </c>
      <c r="B657" s="5">
        <f>('Historical Pricing'!B653-'Historical Pricing'!B654)/'Historical Pricing'!B654</f>
        <v>9.678929200605875E-2</v>
      </c>
      <c r="C657" s="5">
        <f>('Historical Pricing'!C653-'Historical Pricing'!C654)/'Historical Pricing'!C654</f>
        <v>4.4052863436123385E-2</v>
      </c>
      <c r="D657" s="5">
        <f>('Historical Pricing'!D653-'Historical Pricing'!D654)/'Historical Pricing'!D654</f>
        <v>6.5756239565049932E-2</v>
      </c>
      <c r="E657" s="5">
        <f>('Historical Pricing'!E653-'Historical Pricing'!E654)/'Historical Pricing'!E654</f>
        <v>7.3643833227992991E-2</v>
      </c>
      <c r="F657" s="5">
        <f>('Historical Pricing'!F653-'Historical Pricing'!F654)/'Historical Pricing'!F654</f>
        <v>7.2115384615384567E-2</v>
      </c>
      <c r="G657" s="5"/>
      <c r="H657" s="5">
        <f t="shared" si="86"/>
        <v>7.0471522570121931E-2</v>
      </c>
      <c r="I657" s="5">
        <v>4.9191510586095201E-2</v>
      </c>
      <c r="J657">
        <f t="shared" si="87"/>
        <v>1</v>
      </c>
      <c r="L657" s="45">
        <f t="shared" si="80"/>
        <v>2624507.2604479436</v>
      </c>
      <c r="M657" s="45">
        <f t="shared" si="81"/>
        <v>221322.24025973957</v>
      </c>
      <c r="N657" s="37"/>
      <c r="O657" s="37"/>
      <c r="P657" s="37"/>
      <c r="Q657" s="45">
        <f>Q658*(1+H657)</f>
        <v>11124.589687393325</v>
      </c>
      <c r="R657" s="45">
        <f>R658*(1+I657)</f>
        <v>10543.69218295065</v>
      </c>
      <c r="S657" s="37"/>
      <c r="T657" s="56">
        <f t="shared" si="84"/>
        <v>1.070471522570122</v>
      </c>
      <c r="U657" s="56">
        <f t="shared" si="85"/>
        <v>1.0491915105860952</v>
      </c>
      <c r="V657" s="37"/>
      <c r="W657" s="37"/>
      <c r="X657" s="37"/>
      <c r="Y657" s="37"/>
    </row>
    <row r="658" spans="1:25">
      <c r="A658" s="42">
        <v>43101</v>
      </c>
      <c r="B658" s="43">
        <f>('Historical Pricing'!B654-'Historical Pricing'!B655)/'Historical Pricing'!B655</f>
        <v>4.463655131200088E-2</v>
      </c>
      <c r="C658" s="43">
        <f>('Historical Pricing'!C654-'Historical Pricing'!C655)/'Historical Pricing'!C655</f>
        <v>6.5727699530516492E-2</v>
      </c>
      <c r="D658" s="43">
        <f>('Historical Pricing'!D654-'Historical Pricing'!D655)/'Historical Pricing'!D655</f>
        <v>2.4248004910988216E-2</v>
      </c>
      <c r="E658" s="43">
        <f>('Historical Pricing'!E654-'Historical Pricing'!E655)/'Historical Pricing'!E655</f>
        <v>1.6009743135518072E-2</v>
      </c>
      <c r="F658" s="43">
        <f>('Historical Pricing'!F654-'Historical Pricing'!F655)/'Historical Pricing'!F655</f>
        <v>4.5494596853764967E-2</v>
      </c>
      <c r="G658" s="43"/>
      <c r="H658" s="43">
        <f t="shared" si="86"/>
        <v>3.9223319148557728E-2</v>
      </c>
      <c r="I658" s="43">
        <v>4.9349500608116114E-3</v>
      </c>
      <c r="J658" s="44">
        <f t="shared" si="87"/>
        <v>1</v>
      </c>
      <c r="K658" s="44"/>
      <c r="L658" s="46">
        <f t="shared" si="80"/>
        <v>2525450.7015856984</v>
      </c>
      <c r="M658" s="46">
        <f t="shared" si="81"/>
        <v>220235.38961038893</v>
      </c>
      <c r="N658" s="44"/>
      <c r="O658" s="44"/>
      <c r="P658" s="44"/>
      <c r="Q658" s="46">
        <f>$M$2*(1+H658)</f>
        <v>10392.233191485579</v>
      </c>
      <c r="R658" s="46">
        <f>$M$2*(1+I658)</f>
        <v>10049.349500608116</v>
      </c>
      <c r="S658" s="44"/>
      <c r="T658" s="57">
        <f>1+H658</f>
        <v>1.0392233191485578</v>
      </c>
      <c r="U658" s="57">
        <f>1+I658</f>
        <v>1.0049349500608116</v>
      </c>
      <c r="V658" s="44"/>
      <c r="W658" s="37"/>
      <c r="X658" s="37"/>
      <c r="Y658" s="37"/>
    </row>
    <row r="659" spans="1:25">
      <c r="A659" s="22">
        <v>43100</v>
      </c>
      <c r="B659" s="5">
        <f>('Historical Pricing'!B655-'Historical Pricing'!B656)/'Historical Pricing'!B656</f>
        <v>-2.3268154201268307E-2</v>
      </c>
      <c r="C659" s="5">
        <f>('Historical Pricing'!C655-'Historical Pricing'!C656)/'Historical Pricing'!C656</f>
        <v>-0.128834355828221</v>
      </c>
      <c r="D659" s="5">
        <f>('Historical Pricing'!D655-'Historical Pricing'!D656)/'Historical Pricing'!D656</f>
        <v>-1.9981951785483981E-2</v>
      </c>
      <c r="E659" s="5">
        <f>('Historical Pricing'!E655-'Historical Pricing'!E656)/'Historical Pricing'!E656</f>
        <v>-4.4750126755284539E-3</v>
      </c>
      <c r="F659" s="5">
        <f>('Historical Pricing'!F655-'Historical Pricing'!F656)/'Historical Pricing'!F656</f>
        <v>2.3895838415528455E-2</v>
      </c>
      <c r="G659" s="5"/>
      <c r="H659" s="5">
        <f t="shared" si="86"/>
        <v>-3.0532727214994657E-2</v>
      </c>
      <c r="I659" s="5">
        <v>3.7363125184965967E-3</v>
      </c>
      <c r="J659">
        <f t="shared" si="87"/>
        <v>0</v>
      </c>
      <c r="L659" s="45">
        <f t="shared" si="80"/>
        <v>2604988.0924095483</v>
      </c>
      <c r="M659" s="45">
        <f t="shared" si="81"/>
        <v>219415.58441558373</v>
      </c>
      <c r="T659" s="56">
        <f t="shared" ref="T659:T722" si="88">1+H659</f>
        <v>0.96946727278500533</v>
      </c>
      <c r="U659" s="56">
        <f t="shared" ref="U659:U722" si="89">1+I659</f>
        <v>1.0037363125184966</v>
      </c>
    </row>
    <row r="660" spans="1:25">
      <c r="A660" s="22">
        <v>43099</v>
      </c>
      <c r="B660" s="5">
        <f>('Historical Pricing'!B656-'Historical Pricing'!B657)/'Historical Pricing'!B657</f>
        <v>-1.9000205228696869E-3</v>
      </c>
      <c r="C660" s="5">
        <f>('Historical Pricing'!C656-'Historical Pricing'!C657)/'Historical Pricing'!C657</f>
        <v>0.31805929919137482</v>
      </c>
      <c r="D660" s="5">
        <f>('Historical Pricing'!D656-'Historical Pricing'!D657)/'Historical Pricing'!D657</f>
        <v>-6.370451832678406E-2</v>
      </c>
      <c r="E660" s="5">
        <f>('Historical Pricing'!E656-'Historical Pricing'!E657)/'Historical Pricing'!E657</f>
        <v>-8.61051231943913E-2</v>
      </c>
      <c r="F660" s="5">
        <f>('Historical Pricing'!F656-'Historical Pricing'!F657)/'Historical Pricing'!F657</f>
        <v>-3.678025833862693E-3</v>
      </c>
      <c r="G660" s="5"/>
      <c r="H660" s="5">
        <f t="shared" si="86"/>
        <v>3.2534322262693427E-2</v>
      </c>
      <c r="I660" s="5">
        <v>-8.6324612992631652E-2</v>
      </c>
      <c r="J660">
        <f t="shared" si="87"/>
        <v>1</v>
      </c>
      <c r="L660" s="45">
        <f t="shared" si="80"/>
        <v>2522907.0223070001</v>
      </c>
      <c r="M660" s="45">
        <f t="shared" si="81"/>
        <v>240146.10389610313</v>
      </c>
      <c r="T660" s="56">
        <f t="shared" si="88"/>
        <v>1.0325343222626935</v>
      </c>
      <c r="U660" s="56">
        <f t="shared" si="89"/>
        <v>0.91367538700736839</v>
      </c>
    </row>
    <row r="661" spans="1:25">
      <c r="A661" s="22">
        <v>43098</v>
      </c>
      <c r="B661" s="5">
        <f>('Historical Pricing'!B657-'Historical Pricing'!B658)/'Historical Pricing'!B658</f>
        <v>-9.8457585232674585E-3</v>
      </c>
      <c r="C661" s="5">
        <f>('Historical Pricing'!C657-'Historical Pricing'!C658)/'Historical Pricing'!C658</f>
        <v>0.34420289855072472</v>
      </c>
      <c r="D661" s="5">
        <f>('Historical Pricing'!D657-'Historical Pricing'!D658)/'Historical Pricing'!D658</f>
        <v>-4.6508951406649623E-2</v>
      </c>
      <c r="E661" s="5">
        <f>('Historical Pricing'!E657-'Historical Pricing'!E658)/'Historical Pricing'!E658</f>
        <v>-1.6231964483906767E-2</v>
      </c>
      <c r="F661" s="5">
        <f>('Historical Pricing'!F657-'Historical Pricing'!F658)/'Historical Pricing'!F658</f>
        <v>8.6868395270063251E-2</v>
      </c>
      <c r="G661" s="5"/>
      <c r="H661" s="5">
        <f t="shared" si="86"/>
        <v>7.1696923881392829E-2</v>
      </c>
      <c r="I661" s="5">
        <v>-8.0366931874188072E-3</v>
      </c>
      <c r="J661">
        <f t="shared" si="87"/>
        <v>1</v>
      </c>
      <c r="L661" s="45">
        <f t="shared" si="80"/>
        <v>2354123.6016333066</v>
      </c>
      <c r="M661" s="45">
        <f t="shared" si="81"/>
        <v>242091.72077921999</v>
      </c>
      <c r="T661" s="56">
        <f t="shared" si="88"/>
        <v>1.0716969238813929</v>
      </c>
      <c r="U661" s="56">
        <f t="shared" si="89"/>
        <v>0.99196330681258116</v>
      </c>
    </row>
    <row r="662" spans="1:25">
      <c r="A662" s="22">
        <v>43097</v>
      </c>
      <c r="B662" s="5">
        <f>('Historical Pricing'!B658-'Historical Pricing'!B659)/'Historical Pricing'!B659</f>
        <v>-2.4734372402858824E-2</v>
      </c>
      <c r="C662" s="5">
        <f>('Historical Pricing'!C658-'Historical Pricing'!C659)/'Historical Pricing'!C659</f>
        <v>4.1509433962264107E-2</v>
      </c>
      <c r="D662" s="5">
        <f>('Historical Pricing'!D658-'Historical Pricing'!D659)/'Historical Pricing'!D659</f>
        <v>-5.0855686369705166E-2</v>
      </c>
      <c r="E662" s="5">
        <f>('Historical Pricing'!E658-'Historical Pricing'!E659)/'Historical Pricing'!E659</f>
        <v>-9.1472198213771269E-2</v>
      </c>
      <c r="F662" s="5">
        <f>('Historical Pricing'!F658-'Historical Pricing'!F659)/'Historical Pricing'!F659</f>
        <v>-5.7449938988100739E-2</v>
      </c>
      <c r="G662" s="5"/>
      <c r="H662" s="5">
        <f t="shared" si="86"/>
        <v>-3.6600552402434379E-2</v>
      </c>
      <c r="I662" s="5">
        <v>-6.9261543070413156E-2</v>
      </c>
      <c r="J662">
        <f t="shared" si="87"/>
        <v>1</v>
      </c>
      <c r="L662" s="45">
        <f t="shared" si="80"/>
        <v>2443559.2188720861</v>
      </c>
      <c r="M662" s="45">
        <f t="shared" si="81"/>
        <v>260107.14285714203</v>
      </c>
      <c r="T662" s="56">
        <f t="shared" si="88"/>
        <v>0.96339944759756557</v>
      </c>
      <c r="U662" s="56">
        <f t="shared" si="89"/>
        <v>0.9307384569295869</v>
      </c>
    </row>
    <row r="663" spans="1:25">
      <c r="A663" s="22">
        <v>43096</v>
      </c>
      <c r="B663" s="5">
        <f>('Historical Pricing'!B659-'Historical Pricing'!B660)/'Historical Pricing'!B660</f>
        <v>9.0700314806214672E-3</v>
      </c>
      <c r="C663" s="5">
        <f>('Historical Pricing'!C659-'Historical Pricing'!C660)/'Historical Pricing'!C660</f>
        <v>0.1622807017543858</v>
      </c>
      <c r="D663" s="5">
        <f>('Historical Pricing'!D659-'Historical Pricing'!D660)/'Historical Pricing'!D660</f>
        <v>0.11031750309956355</v>
      </c>
      <c r="E663" s="5">
        <f>('Historical Pricing'!E659-'Historical Pricing'!E660)/'Historical Pricing'!E660</f>
        <v>-1.1410363671965339E-2</v>
      </c>
      <c r="F663" s="5">
        <f>('Historical Pricing'!F659-'Historical Pricing'!F660)/'Historical Pricing'!F660</f>
        <v>-1.6439797121950633E-2</v>
      </c>
      <c r="G663" s="5"/>
      <c r="H663" s="5">
        <f t="shared" si="86"/>
        <v>5.0763615108130968E-2</v>
      </c>
      <c r="I663" s="5">
        <v>5.1003440461002171E-2</v>
      </c>
      <c r="J663">
        <f t="shared" si="87"/>
        <v>0</v>
      </c>
      <c r="L663" s="45">
        <f t="shared" si="80"/>
        <v>2325508.0245813676</v>
      </c>
      <c r="M663" s="45">
        <f t="shared" si="81"/>
        <v>247484.57792207709</v>
      </c>
      <c r="T663" s="56">
        <f t="shared" si="88"/>
        <v>1.050763615108131</v>
      </c>
      <c r="U663" s="56">
        <f t="shared" si="89"/>
        <v>1.0510034404610022</v>
      </c>
    </row>
    <row r="664" spans="1:25">
      <c r="A664" s="22">
        <v>43095</v>
      </c>
      <c r="B664" s="5">
        <f>('Historical Pricing'!B660-'Historical Pricing'!B661)/'Historical Pricing'!B661</f>
        <v>4.6422616596574831E-2</v>
      </c>
      <c r="C664" s="5">
        <f>('Historical Pricing'!C660-'Historical Pricing'!C661)/'Historical Pricing'!C661</f>
        <v>7.0422535211267775E-2</v>
      </c>
      <c r="D664" s="5">
        <f>('Historical Pricing'!D660-'Historical Pricing'!D661)/'Historical Pricing'!D661</f>
        <v>7.6871725659221901E-2</v>
      </c>
      <c r="E664" s="5">
        <f>('Historical Pricing'!E660-'Historical Pricing'!E661)/'Historical Pricing'!E661</f>
        <v>9.7239197641814084E-3</v>
      </c>
      <c r="F664" s="5">
        <f>('Historical Pricing'!F660-'Historical Pricing'!F661)/'Historical Pricing'!F661</f>
        <v>-7.1940486721950858E-2</v>
      </c>
      <c r="G664" s="5"/>
      <c r="H664" s="5">
        <f t="shared" si="86"/>
        <v>2.6300062101859013E-2</v>
      </c>
      <c r="I664" s="5">
        <v>8.7305068486800003E-2</v>
      </c>
      <c r="J664">
        <f t="shared" si="87"/>
        <v>0</v>
      </c>
      <c r="L664" s="45">
        <f t="shared" si="80"/>
        <v>2265914.3368058805</v>
      </c>
      <c r="M664" s="45">
        <f t="shared" si="81"/>
        <v>227612.82467532394</v>
      </c>
      <c r="T664" s="56">
        <f t="shared" si="88"/>
        <v>1.026300062101859</v>
      </c>
      <c r="U664" s="56">
        <f t="shared" si="89"/>
        <v>1.0873050684868</v>
      </c>
    </row>
    <row r="665" spans="1:25">
      <c r="A665" s="22">
        <v>43094</v>
      </c>
      <c r="B665" s="5">
        <f>('Historical Pricing'!B661-'Historical Pricing'!B662)/'Historical Pricing'!B662</f>
        <v>2.6220264073042596E-2</v>
      </c>
      <c r="C665" s="5">
        <f>('Historical Pricing'!C661-'Historical Pricing'!C662)/'Historical Pricing'!C662</f>
        <v>1.8541276743881382E-2</v>
      </c>
      <c r="D665" s="5">
        <f>('Historical Pricing'!D661-'Historical Pricing'!D662)/'Historical Pricing'!D662</f>
        <v>1.3951257793085939E-3</v>
      </c>
      <c r="E665" s="5">
        <f>('Historical Pricing'!E661-'Historical Pricing'!E662)/'Historical Pricing'!E662</f>
        <v>2.6399778618208764E-2</v>
      </c>
      <c r="F665" s="5">
        <f>('Historical Pricing'!F661-'Historical Pricing'!F662)/'Historical Pricing'!F662</f>
        <v>0.14134913954921416</v>
      </c>
      <c r="G665" s="5"/>
      <c r="H665" s="5">
        <f t="shared" si="86"/>
        <v>4.2781116952731103E-2</v>
      </c>
      <c r="I665" s="5">
        <v>2.4410291630287493E-2</v>
      </c>
      <c r="J665">
        <f t="shared" si="87"/>
        <v>1</v>
      </c>
      <c r="L665" s="45">
        <f t="shared" si="80"/>
        <v>2172952.9811850186</v>
      </c>
      <c r="M665" s="45">
        <f t="shared" si="81"/>
        <v>222189.12337662265</v>
      </c>
      <c r="T665" s="56">
        <f t="shared" si="88"/>
        <v>1.042781116952731</v>
      </c>
      <c r="U665" s="56">
        <f t="shared" si="89"/>
        <v>1.0244102916302875</v>
      </c>
    </row>
    <row r="666" spans="1:25">
      <c r="A666" s="22">
        <v>43093</v>
      </c>
      <c r="B666" s="5">
        <f>('Historical Pricing'!B662-'Historical Pricing'!B663)/'Historical Pricing'!B663</f>
        <v>-1.1624527753560452E-3</v>
      </c>
      <c r="C666" s="5">
        <f>('Historical Pricing'!C662-'Historical Pricing'!C663)/'Historical Pricing'!C663</f>
        <v>-8.6800873362445519E-2</v>
      </c>
      <c r="D666" s="5">
        <f>('Historical Pricing'!D662-'Historical Pricing'!D663)/'Historical Pricing'!D663</f>
        <v>-9.7004054958466299E-2</v>
      </c>
      <c r="E666" s="5">
        <f>('Historical Pricing'!E662-'Historical Pricing'!E663)/'Historical Pricing'!E663</f>
        <v>-5.6171753930803911E-2</v>
      </c>
      <c r="F666" s="5">
        <f>('Historical Pricing'!F662-'Historical Pricing'!F663)/'Historical Pricing'!F663</f>
        <v>5.1547724413576659E-3</v>
      </c>
      <c r="G666" s="5"/>
      <c r="H666" s="5">
        <f t="shared" si="86"/>
        <v>-4.7196872517142816E-2</v>
      </c>
      <c r="I666" s="5">
        <v>-6.9934085349279668E-2</v>
      </c>
      <c r="J666">
        <f t="shared" si="87"/>
        <v>1</v>
      </c>
      <c r="L666" s="45">
        <f t="shared" si="80"/>
        <v>2280589.6816539513</v>
      </c>
      <c r="M666" s="45">
        <f t="shared" si="81"/>
        <v>238896.10389610313</v>
      </c>
      <c r="T666" s="56">
        <f t="shared" si="88"/>
        <v>0.95280312748285723</v>
      </c>
      <c r="U666" s="56">
        <f t="shared" si="89"/>
        <v>0.9300659146507203</v>
      </c>
    </row>
    <row r="667" spans="1:25">
      <c r="A667" s="22">
        <v>43092</v>
      </c>
      <c r="B667" s="5">
        <f>('Historical Pricing'!B663-'Historical Pricing'!B664)/'Historical Pricing'!B664</f>
        <v>-0.1242789277231082</v>
      </c>
      <c r="C667" s="5">
        <f>('Historical Pricing'!C663-'Historical Pricing'!C664)/'Historical Pricing'!C664</f>
        <v>7.9672778997582752E-2</v>
      </c>
      <c r="D667" s="5">
        <f>('Historical Pricing'!D663-'Historical Pricing'!D664)/'Historical Pricing'!D664</f>
        <v>0.12213403230794141</v>
      </c>
      <c r="E667" s="5">
        <f>('Historical Pricing'!E663-'Historical Pricing'!E664)/'Historical Pricing'!E664</f>
        <v>0.13102130844066323</v>
      </c>
      <c r="F667" s="5">
        <f>('Historical Pricing'!F663-'Historical Pricing'!F664)/'Historical Pricing'!F664</f>
        <v>0.1203037636446215</v>
      </c>
      <c r="G667" s="5"/>
      <c r="H667" s="5">
        <f t="shared" si="86"/>
        <v>6.5770591133540141E-2</v>
      </c>
      <c r="I667" s="5">
        <v>5.9604556385996689E-2</v>
      </c>
      <c r="J667">
        <f t="shared" si="87"/>
        <v>1</v>
      </c>
      <c r="L667" s="45">
        <f t="shared" si="80"/>
        <v>2139850.4524583896</v>
      </c>
      <c r="M667" s="45">
        <f t="shared" si="81"/>
        <v>225457.79220779153</v>
      </c>
      <c r="T667" s="56">
        <f t="shared" si="88"/>
        <v>1.0657705911335402</v>
      </c>
      <c r="U667" s="56">
        <f t="shared" si="89"/>
        <v>1.0596045563859966</v>
      </c>
    </row>
    <row r="668" spans="1:25">
      <c r="A668" s="22">
        <v>43091</v>
      </c>
      <c r="B668" s="5">
        <f>('Historical Pricing'!B664-'Historical Pricing'!B665)/'Historical Pricing'!B665</f>
        <v>-2.9668740225073223E-2</v>
      </c>
      <c r="C668" s="5">
        <f>('Historical Pricing'!C664-'Historical Pricing'!C665)/'Historical Pricing'!C665</f>
        <v>4.8700751292326733E-2</v>
      </c>
      <c r="D668" s="5">
        <f>('Historical Pricing'!D664-'Historical Pricing'!D665)/'Historical Pricing'!D665</f>
        <v>-0.21113098833697319</v>
      </c>
      <c r="E668" s="5">
        <f>('Historical Pricing'!E664-'Historical Pricing'!E665)/'Historical Pricing'!E665</f>
        <v>-0.20568773757567227</v>
      </c>
      <c r="F668" s="5">
        <f>('Historical Pricing'!F664-'Historical Pricing'!F665)/'Historical Pricing'!F665</f>
        <v>-0.17356765508316482</v>
      </c>
      <c r="G668" s="5"/>
      <c r="H668" s="5">
        <f t="shared" si="86"/>
        <v>-0.11427087398571137</v>
      </c>
      <c r="I668" s="5">
        <v>-0.15599931936409159</v>
      </c>
      <c r="J668">
        <f t="shared" si="87"/>
        <v>1</v>
      </c>
      <c r="L668" s="45">
        <f t="shared" si="80"/>
        <v>2415919.7090961072</v>
      </c>
      <c r="M668" s="45">
        <f t="shared" si="81"/>
        <v>267129.87012986932</v>
      </c>
      <c r="T668" s="56">
        <f t="shared" si="88"/>
        <v>0.88572912601428866</v>
      </c>
      <c r="U668" s="56">
        <f t="shared" si="89"/>
        <v>0.84400068063590838</v>
      </c>
    </row>
    <row r="669" spans="1:25">
      <c r="A669" s="22">
        <v>43090</v>
      </c>
      <c r="B669" s="5">
        <f>('Historical Pricing'!B665-'Historical Pricing'!B666)/'Historical Pricing'!B666</f>
        <v>1.6860180081072384E-2</v>
      </c>
      <c r="C669" s="5">
        <f>('Historical Pricing'!C665-'Historical Pricing'!C666)/'Historical Pricing'!C666</f>
        <v>0.33060459987749963</v>
      </c>
      <c r="D669" s="5">
        <f>('Historical Pricing'!D665-'Historical Pricing'!D666)/'Historical Pricing'!D666</f>
        <v>6.7576114590438552E-2</v>
      </c>
      <c r="E669" s="5">
        <f>('Historical Pricing'!E665-'Historical Pricing'!E666)/'Historical Pricing'!E666</f>
        <v>-2.8804521215988386E-2</v>
      </c>
      <c r="F669" s="5">
        <f>('Historical Pricing'!F665-'Historical Pricing'!F666)/'Historical Pricing'!F666</f>
        <v>5.8068705375185235E-2</v>
      </c>
      <c r="G669" s="5"/>
      <c r="H669" s="5">
        <f t="shared" si="86"/>
        <v>8.8861015741641486E-2</v>
      </c>
      <c r="I669" s="5">
        <v>-3.2399948254166124E-2</v>
      </c>
      <c r="J669">
        <f t="shared" si="87"/>
        <v>1</v>
      </c>
      <c r="L669" s="45">
        <f t="shared" si="80"/>
        <v>2218758.568971802</v>
      </c>
      <c r="M669" s="45">
        <f t="shared" si="81"/>
        <v>276074.67532467452</v>
      </c>
      <c r="T669" s="56">
        <f t="shared" si="88"/>
        <v>1.0888610157416414</v>
      </c>
      <c r="U669" s="56">
        <f t="shared" si="89"/>
        <v>0.96760005174583386</v>
      </c>
    </row>
    <row r="670" spans="1:25">
      <c r="A670" s="22">
        <v>43089</v>
      </c>
      <c r="B670" s="5">
        <f>('Historical Pricing'!B666-'Historical Pricing'!B667)/'Historical Pricing'!B667</f>
        <v>-1.9452931067406303E-3</v>
      </c>
      <c r="C670" s="5">
        <f>('Historical Pricing'!C666-'Historical Pricing'!C667)/'Historical Pricing'!C667</f>
        <v>-6.1880809252835955E-2</v>
      </c>
      <c r="D670" s="5">
        <f>('Historical Pricing'!D666-'Historical Pricing'!D667)/'Historical Pricing'!D667</f>
        <v>7.0892598642708055E-2</v>
      </c>
      <c r="E670" s="5">
        <f>('Historical Pricing'!E666-'Historical Pricing'!E667)/'Historical Pricing'!E667</f>
        <v>-7.4167323056149453E-2</v>
      </c>
      <c r="F670" s="5">
        <f>('Historical Pricing'!F666-'Historical Pricing'!F667)/'Historical Pricing'!F667</f>
        <v>-2.9109705502278403E-2</v>
      </c>
      <c r="G670" s="5"/>
      <c r="H670" s="5">
        <f t="shared" si="86"/>
        <v>-1.9242106455059277E-2</v>
      </c>
      <c r="I670" s="5">
        <v>-6.6957084700382849E-2</v>
      </c>
      <c r="J670">
        <f t="shared" si="87"/>
        <v>1</v>
      </c>
      <c r="L670" s="45">
        <f t="shared" si="80"/>
        <v>2262289.7899420611</v>
      </c>
      <c r="M670" s="45">
        <f t="shared" si="81"/>
        <v>295886.36363636272</v>
      </c>
      <c r="T670" s="56">
        <f t="shared" si="88"/>
        <v>0.9807578935449407</v>
      </c>
      <c r="U670" s="56">
        <f t="shared" si="89"/>
        <v>0.93304291529961714</v>
      </c>
    </row>
    <row r="671" spans="1:25">
      <c r="A671" s="22">
        <v>43088</v>
      </c>
      <c r="B671" s="5">
        <f>('Historical Pricing'!B667-'Historical Pricing'!B668)/'Historical Pricing'!B668</f>
        <v>9.8436086677241519E-2</v>
      </c>
      <c r="C671" s="5">
        <f>('Historical Pricing'!C667-'Historical Pricing'!C668)/'Historical Pricing'!C668</f>
        <v>9.3782171106237225E-2</v>
      </c>
      <c r="D671" s="5">
        <f>('Historical Pricing'!D667-'Historical Pricing'!D668)/'Historical Pricing'!D668</f>
        <v>5.5170964125560711E-2</v>
      </c>
      <c r="E671" s="5">
        <f>('Historical Pricing'!E667-'Historical Pricing'!E668)/'Historical Pricing'!E668</f>
        <v>7.2451088350202836E-2</v>
      </c>
      <c r="F671" s="5">
        <f>('Historical Pricing'!F667-'Historical Pricing'!F668)/'Historical Pricing'!F668</f>
        <v>0.24866894617120316</v>
      </c>
      <c r="G671" s="5"/>
      <c r="H671" s="5">
        <f t="shared" si="86"/>
        <v>0.11370185128608909</v>
      </c>
      <c r="I671" s="5">
        <v>-3.3761056434533566E-2</v>
      </c>
      <c r="J671">
        <f t="shared" si="87"/>
        <v>1</v>
      </c>
      <c r="L671" s="45">
        <f t="shared" si="80"/>
        <v>2031324.4404950903</v>
      </c>
      <c r="M671" s="45">
        <f t="shared" si="81"/>
        <v>306224.83766233671</v>
      </c>
      <c r="T671" s="56">
        <f t="shared" si="88"/>
        <v>1.113701851286089</v>
      </c>
      <c r="U671" s="56">
        <f t="shared" si="89"/>
        <v>0.96623894356546647</v>
      </c>
    </row>
    <row r="672" spans="1:25">
      <c r="A672" s="22">
        <v>43087</v>
      </c>
      <c r="B672" s="5">
        <f>('Historical Pricing'!B668-'Historical Pricing'!B669)/'Historical Pricing'!B669</f>
        <v>6.5352950623921796E-2</v>
      </c>
      <c r="C672" s="5">
        <f>('Historical Pricing'!C668-'Historical Pricing'!C669)/'Historical Pricing'!C669</f>
        <v>-3.07757535786162E-3</v>
      </c>
      <c r="D672" s="5">
        <f>('Historical Pricing'!D668-'Historical Pricing'!D669)/'Historical Pricing'!D669</f>
        <v>3.0454433870990914E-2</v>
      </c>
      <c r="E672" s="5">
        <f>('Historical Pricing'!E668-'Historical Pricing'!E669)/'Historical Pricing'!E669</f>
        <v>4.5021044500843634E-2</v>
      </c>
      <c r="F672" s="5">
        <f>('Historical Pricing'!F668-'Historical Pricing'!F669)/'Historical Pricing'!F669</f>
        <v>9.9705737825046256E-2</v>
      </c>
      <c r="G672" s="5"/>
      <c r="H672" s="5">
        <f t="shared" si="86"/>
        <v>4.7491318292588194E-2</v>
      </c>
      <c r="I672" s="5">
        <v>-3.4206194592850979E-2</v>
      </c>
      <c r="J672">
        <f t="shared" si="87"/>
        <v>1</v>
      </c>
      <c r="L672" s="45">
        <f t="shared" si="80"/>
        <v>1939227.9487396143</v>
      </c>
      <c r="M672" s="45">
        <f t="shared" si="81"/>
        <v>317070.6168831159</v>
      </c>
      <c r="T672" s="56">
        <f t="shared" si="88"/>
        <v>1.0474913182925882</v>
      </c>
      <c r="U672" s="56">
        <f t="shared" si="89"/>
        <v>0.96579380540714899</v>
      </c>
    </row>
    <row r="673" spans="1:21">
      <c r="A673" s="22">
        <v>43086</v>
      </c>
      <c r="B673" s="5">
        <f>('Historical Pricing'!B669-'Historical Pricing'!B670)/'Historical Pricing'!B670</f>
        <v>1.9571686909966138E-2</v>
      </c>
      <c r="C673" s="5">
        <f>('Historical Pricing'!C669-'Historical Pricing'!C670)/'Historical Pricing'!C670</f>
        <v>-4.6019812659300427E-2</v>
      </c>
      <c r="D673" s="5">
        <f>('Historical Pricing'!D669-'Historical Pricing'!D670)/'Historical Pricing'!D670</f>
        <v>7.6579867858530881E-2</v>
      </c>
      <c r="E673" s="5">
        <f>('Historical Pricing'!E669-'Historical Pricing'!E670)/'Historical Pricing'!E670</f>
        <v>5.7230471809742715E-2</v>
      </c>
      <c r="F673" s="5">
        <f>('Historical Pricing'!F669-'Historical Pricing'!F670)/'Historical Pricing'!F670</f>
        <v>7.4681117672809341E-2</v>
      </c>
      <c r="G673" s="5"/>
      <c r="H673" s="5">
        <f t="shared" si="86"/>
        <v>3.6408666318349735E-2</v>
      </c>
      <c r="I673" s="5">
        <v>4.9180812204555183E-2</v>
      </c>
      <c r="J673">
        <f t="shared" si="87"/>
        <v>0</v>
      </c>
      <c r="L673" s="45">
        <f t="shared" si="80"/>
        <v>1871103.5634508568</v>
      </c>
      <c r="M673" s="45">
        <f t="shared" si="81"/>
        <v>302207.7922077913</v>
      </c>
      <c r="T673" s="56">
        <f t="shared" si="88"/>
        <v>1.0364086663183498</v>
      </c>
      <c r="U673" s="56">
        <f t="shared" si="89"/>
        <v>1.0491808122045552</v>
      </c>
    </row>
    <row r="674" spans="1:21">
      <c r="A674" s="22">
        <v>43085</v>
      </c>
      <c r="B674" s="5">
        <f>('Historical Pricing'!B670-'Historical Pricing'!B671)/'Historical Pricing'!B671</f>
        <v>7.9439688269190289E-3</v>
      </c>
      <c r="C674" s="5">
        <f>('Historical Pricing'!C670-'Historical Pricing'!C671)/'Historical Pricing'!C671</f>
        <v>1.9449247778285286E-2</v>
      </c>
      <c r="D674" s="5">
        <f>('Historical Pricing'!D670-'Historical Pricing'!D671)/'Historical Pricing'!D671</f>
        <v>3.3898032660408951E-2</v>
      </c>
      <c r="E674" s="5">
        <f>('Historical Pricing'!E670-'Historical Pricing'!E671)/'Historical Pricing'!E671</f>
        <v>5.7079435547803987E-2</v>
      </c>
      <c r="F674" s="5">
        <f>('Historical Pricing'!F670-'Historical Pricing'!F671)/'Historical Pricing'!F671</f>
        <v>0.16268967820235694</v>
      </c>
      <c r="G674" s="5"/>
      <c r="H674" s="5">
        <f t="shared" si="86"/>
        <v>5.621207260315484E-2</v>
      </c>
      <c r="I674" s="5">
        <v>7.1257991563901044E-2</v>
      </c>
      <c r="J674">
        <f t="shared" si="87"/>
        <v>0</v>
      </c>
      <c r="L674" s="45">
        <f t="shared" si="80"/>
        <v>1771522.6060987064</v>
      </c>
      <c r="M674" s="45">
        <f t="shared" si="81"/>
        <v>282105.51948051859</v>
      </c>
      <c r="T674" s="56">
        <f t="shared" si="88"/>
        <v>1.0562120726031548</v>
      </c>
      <c r="U674" s="56">
        <f t="shared" si="89"/>
        <v>1.0712579915639011</v>
      </c>
    </row>
    <row r="675" spans="1:21">
      <c r="A675" s="22">
        <v>43084</v>
      </c>
      <c r="B675" s="5">
        <f>('Historical Pricing'!B671-'Historical Pricing'!B672)/'Historical Pricing'!B672</f>
        <v>-4.1411285607170646E-2</v>
      </c>
      <c r="C675" s="5">
        <f>('Historical Pricing'!C671-'Historical Pricing'!C672)/'Historical Pricing'!C672</f>
        <v>0.124538150600441</v>
      </c>
      <c r="D675" s="5">
        <f>('Historical Pricing'!D671-'Historical Pricing'!D672)/'Historical Pricing'!D672</f>
        <v>-2.3189361468293191E-2</v>
      </c>
      <c r="E675" s="5">
        <f>('Historical Pricing'!E671-'Historical Pricing'!E672)/'Historical Pricing'!E672</f>
        <v>-1.6205067766647062E-2</v>
      </c>
      <c r="F675" s="5">
        <f>('Historical Pricing'!F671-'Historical Pricing'!F672)/'Historical Pricing'!F672</f>
        <v>-1.5370582172952899E-2</v>
      </c>
      <c r="G675" s="5"/>
      <c r="H675" s="5">
        <f t="shared" si="86"/>
        <v>5.6723707170754437E-3</v>
      </c>
      <c r="I675" s="5">
        <v>4.4593453295142638E-2</v>
      </c>
      <c r="J675">
        <f t="shared" si="87"/>
        <v>0</v>
      </c>
      <c r="L675" s="45">
        <f t="shared" si="80"/>
        <v>1761530.5517795584</v>
      </c>
      <c r="M675" s="45">
        <f t="shared" si="81"/>
        <v>270062.49999999919</v>
      </c>
      <c r="T675" s="56">
        <f t="shared" si="88"/>
        <v>1.0056723707170754</v>
      </c>
      <c r="U675" s="56">
        <f t="shared" si="89"/>
        <v>1.0445934532951426</v>
      </c>
    </row>
    <row r="676" spans="1:21">
      <c r="A676" s="22">
        <v>43083</v>
      </c>
      <c r="B676" s="5">
        <f>('Historical Pricing'!B672-'Historical Pricing'!B673)/'Historical Pricing'!B673</f>
        <v>4.3657118242515572E-2</v>
      </c>
      <c r="C676" s="5">
        <f>('Historical Pricing'!C672-'Historical Pricing'!C673)/'Historical Pricing'!C673</f>
        <v>0.58587282837573462</v>
      </c>
      <c r="D676" s="5">
        <f>('Historical Pricing'!D672-'Historical Pricing'!D673)/'Historical Pricing'!D673</f>
        <v>3.5506998975759513E-2</v>
      </c>
      <c r="E676" s="5">
        <f>('Historical Pricing'!E672-'Historical Pricing'!E673)/'Historical Pricing'!E673</f>
        <v>-8.3110856852275553E-2</v>
      </c>
      <c r="F676" s="5">
        <f>('Historical Pricing'!F672-'Historical Pricing'!F673)/'Historical Pricing'!F673</f>
        <v>7.1465641336464811E-2</v>
      </c>
      <c r="G676" s="5"/>
      <c r="H676" s="5">
        <f t="shared" si="86"/>
        <v>0.1306783460156398</v>
      </c>
      <c r="I676" s="5">
        <v>-1.2498219204103125E-2</v>
      </c>
      <c r="J676">
        <f t="shared" si="87"/>
        <v>1</v>
      </c>
      <c r="L676" s="45">
        <f t="shared" si="80"/>
        <v>1557941.3526286746</v>
      </c>
      <c r="M676" s="45">
        <f t="shared" si="81"/>
        <v>273480.51948051871</v>
      </c>
      <c r="T676" s="56">
        <f t="shared" si="88"/>
        <v>1.1306783460156398</v>
      </c>
      <c r="U676" s="56">
        <f t="shared" si="89"/>
        <v>0.9875017807958969</v>
      </c>
    </row>
    <row r="677" spans="1:21">
      <c r="A677" s="22">
        <v>43082</v>
      </c>
      <c r="B677" s="5">
        <f>('Historical Pricing'!B673-'Historical Pricing'!B674)/'Historical Pricing'!B674</f>
        <v>0.1808139978467459</v>
      </c>
      <c r="C677" s="5">
        <f>('Historical Pricing'!C673-'Historical Pricing'!C674)/'Historical Pricing'!C674</f>
        <v>0.25058863199442982</v>
      </c>
      <c r="D677" s="5">
        <f>('Historical Pricing'!D673-'Historical Pricing'!D674)/'Historical Pricing'!D674</f>
        <v>2.3291021311284691E-2</v>
      </c>
      <c r="E677" s="5">
        <f>('Historical Pricing'!E673-'Historical Pricing'!E674)/'Historical Pricing'!E674</f>
        <v>0.14124047878128376</v>
      </c>
      <c r="F677" s="5">
        <f>('Historical Pricing'!F673-'Historical Pricing'!F674)/'Historical Pricing'!F674</f>
        <v>1.9914962011084714E-2</v>
      </c>
      <c r="G677" s="5"/>
      <c r="H677" s="5">
        <f t="shared" si="86"/>
        <v>0.12316981838896579</v>
      </c>
      <c r="I677" s="5">
        <v>-1.9229537687681316E-2</v>
      </c>
      <c r="J677">
        <f t="shared" si="87"/>
        <v>1</v>
      </c>
      <c r="L677" s="45">
        <f t="shared" si="80"/>
        <v>1387093.3202811035</v>
      </c>
      <c r="M677" s="45">
        <f t="shared" si="81"/>
        <v>278842.53246753162</v>
      </c>
      <c r="T677" s="56">
        <f t="shared" si="88"/>
        <v>1.1231698183889658</v>
      </c>
      <c r="U677" s="56">
        <f t="shared" si="89"/>
        <v>0.98077046231231868</v>
      </c>
    </row>
    <row r="678" spans="1:21">
      <c r="A678" s="22">
        <v>43081</v>
      </c>
      <c r="B678" s="5">
        <f>('Historical Pricing'!B674-'Historical Pricing'!B675)/'Historical Pricing'!B675</f>
        <v>0.23218743797854458</v>
      </c>
      <c r="C678" s="5">
        <f>('Historical Pricing'!C674-'Historical Pricing'!C675)/'Historical Pricing'!C675</f>
        <v>0.40214826200773257</v>
      </c>
      <c r="D678" s="5">
        <f>('Historical Pricing'!D674-'Historical Pricing'!D675)/'Historical Pricing'!D675</f>
        <v>0.14456271302625809</v>
      </c>
      <c r="E678" s="5">
        <f>('Historical Pricing'!E674-'Historical Pricing'!E675)/'Historical Pricing'!E675</f>
        <v>0.4797520328475971</v>
      </c>
      <c r="F678" s="5">
        <f>('Historical Pricing'!F674-'Historical Pricing'!F675)/'Historical Pricing'!F675</f>
        <v>0.15297201823725801</v>
      </c>
      <c r="G678" s="5"/>
      <c r="H678" s="5">
        <f t="shared" si="86"/>
        <v>0.28232449281947802</v>
      </c>
      <c r="I678" s="5">
        <v>4.3583130561048802E-2</v>
      </c>
      <c r="J678">
        <f t="shared" si="87"/>
        <v>1</v>
      </c>
      <c r="L678" s="45">
        <f t="shared" si="80"/>
        <v>1081702.274305989</v>
      </c>
      <c r="M678" s="45">
        <f t="shared" si="81"/>
        <v>267197.24025973945</v>
      </c>
      <c r="T678" s="56">
        <f t="shared" si="88"/>
        <v>1.2823244928194781</v>
      </c>
      <c r="U678" s="56">
        <f t="shared" si="89"/>
        <v>1.0435831305610488</v>
      </c>
    </row>
    <row r="679" spans="1:21">
      <c r="A679" s="22">
        <v>43080</v>
      </c>
      <c r="B679" s="5">
        <f>('Historical Pricing'!B675-'Historical Pricing'!B676)/'Historical Pricing'!B676</f>
        <v>1.2426235749487086E-2</v>
      </c>
      <c r="C679" s="5">
        <f>('Historical Pricing'!C675-'Historical Pricing'!C676)/'Historical Pricing'!C676</f>
        <v>2.8912166317084043E-2</v>
      </c>
      <c r="D679" s="5">
        <f>('Historical Pricing'!D675-'Historical Pricing'!D676)/'Historical Pricing'!D676</f>
        <v>8.5802303223272078E-2</v>
      </c>
      <c r="E679" s="5">
        <f>('Historical Pricing'!E675-'Historical Pricing'!E676)/'Historical Pricing'!E676</f>
        <v>0.30385947723853196</v>
      </c>
      <c r="F679" s="5">
        <f>('Historical Pricing'!F675-'Historical Pricing'!F676)/'Historical Pricing'!F676</f>
        <v>0.15274764493079213</v>
      </c>
      <c r="G679" s="5"/>
      <c r="H679" s="5">
        <f t="shared" si="86"/>
        <v>0.11674956549183346</v>
      </c>
      <c r="I679" s="5">
        <v>0.13211382113821124</v>
      </c>
      <c r="J679">
        <f t="shared" si="87"/>
        <v>0</v>
      </c>
      <c r="L679" s="45">
        <f t="shared" si="80"/>
        <v>968616.69592823263</v>
      </c>
      <c r="M679" s="45">
        <f t="shared" si="81"/>
        <v>236016.23376623308</v>
      </c>
      <c r="T679" s="56">
        <f t="shared" si="88"/>
        <v>1.1167495654918334</v>
      </c>
      <c r="U679" s="56">
        <f t="shared" si="89"/>
        <v>1.1321138211382111</v>
      </c>
    </row>
    <row r="680" spans="1:21">
      <c r="A680" s="22">
        <v>43079</v>
      </c>
      <c r="B680" s="5">
        <f>('Historical Pricing'!B676-'Historical Pricing'!B677)/'Historical Pricing'!B677</f>
        <v>-1.6547233980592588E-2</v>
      </c>
      <c r="C680" s="5">
        <f>('Historical Pricing'!C676-'Historical Pricing'!C677)/'Historical Pricing'!C677</f>
        <v>-4.2167836258489556E-2</v>
      </c>
      <c r="D680" s="5">
        <f>('Historical Pricing'!D676-'Historical Pricing'!D677)/'Historical Pricing'!D677</f>
        <v>-9.0486846311513963E-2</v>
      </c>
      <c r="E680" s="5">
        <f>('Historical Pricing'!E676-'Historical Pricing'!E677)/'Historical Pricing'!E677</f>
        <v>-4.1423492319044825E-2</v>
      </c>
      <c r="F680" s="5">
        <f>('Historical Pricing'!F676-'Historical Pricing'!F677)/'Historical Pricing'!F677</f>
        <v>-0.27162066128067019</v>
      </c>
      <c r="G680" s="5"/>
      <c r="H680" s="5">
        <f t="shared" si="86"/>
        <v>-9.2449214030062232E-2</v>
      </c>
      <c r="I680" s="5">
        <v>-4.5331424687847836E-2</v>
      </c>
      <c r="J680">
        <f t="shared" si="87"/>
        <v>0</v>
      </c>
      <c r="L680" s="45">
        <f t="shared" si="80"/>
        <v>1067286.4933867378</v>
      </c>
      <c r="M680" s="45">
        <f t="shared" si="81"/>
        <v>247223.21428571356</v>
      </c>
      <c r="T680" s="56">
        <f t="shared" si="88"/>
        <v>0.90755078596993777</v>
      </c>
      <c r="U680" s="56">
        <f t="shared" si="89"/>
        <v>0.95466857531215221</v>
      </c>
    </row>
    <row r="681" spans="1:21">
      <c r="A681" s="22">
        <v>43078</v>
      </c>
      <c r="B681" s="5">
        <f>('Historical Pricing'!B677-'Historical Pricing'!B678)/'Historical Pricing'!B678</f>
        <v>6.707729870706404E-2</v>
      </c>
      <c r="C681" s="5">
        <f>('Historical Pricing'!C677-'Historical Pricing'!C678)/'Historical Pricing'!C678</f>
        <v>-1.0150926142228726E-2</v>
      </c>
      <c r="D681" s="5">
        <f>('Historical Pricing'!D677-'Historical Pricing'!D678)/'Historical Pricing'!D678</f>
        <v>-6.9466489888144519E-3</v>
      </c>
      <c r="E681" s="5">
        <f>('Historical Pricing'!E677-'Historical Pricing'!E678)/'Historical Pricing'!E678</f>
        <v>0.30494156782072041</v>
      </c>
      <c r="F681" s="5">
        <f>('Historical Pricing'!F677-'Historical Pricing'!F678)/'Historical Pricing'!F678</f>
        <v>0.22086651567180535</v>
      </c>
      <c r="G681" s="5"/>
      <c r="H681" s="5">
        <f t="shared" si="86"/>
        <v>0.11515756141370934</v>
      </c>
      <c r="I681" s="5">
        <v>-6.8289370241325448E-2</v>
      </c>
      <c r="J681">
        <f t="shared" si="87"/>
        <v>1</v>
      </c>
      <c r="L681" s="45">
        <f t="shared" si="80"/>
        <v>957072.37283466535</v>
      </c>
      <c r="M681" s="45">
        <f t="shared" si="81"/>
        <v>265343.34415584337</v>
      </c>
      <c r="T681" s="56">
        <f t="shared" si="88"/>
        <v>1.1151575614137093</v>
      </c>
      <c r="U681" s="56">
        <f t="shared" si="89"/>
        <v>0.93171062975867458</v>
      </c>
    </row>
    <row r="682" spans="1:21">
      <c r="A682" s="22">
        <v>43077</v>
      </c>
      <c r="B682" s="5">
        <f>('Historical Pricing'!B678-'Historical Pricing'!B679)/'Historical Pricing'!B679</f>
        <v>3.8351176002857867E-2</v>
      </c>
      <c r="C682" s="5">
        <f>('Historical Pricing'!C678-'Historical Pricing'!C679)/'Historical Pricing'!C679</f>
        <v>0.10050758075148314</v>
      </c>
      <c r="D682" s="5">
        <f>('Historical Pricing'!D678-'Historical Pricing'!D679)/'Historical Pricing'!D679</f>
        <v>-4.9654829721911688E-2</v>
      </c>
      <c r="E682" s="5">
        <f>('Historical Pricing'!E678-'Historical Pricing'!E679)/'Historical Pricing'!E679</f>
        <v>0.18005268322917195</v>
      </c>
      <c r="F682" s="5">
        <f>('Historical Pricing'!F678-'Historical Pricing'!F679)/'Historical Pricing'!F679</f>
        <v>0.72917316446300895</v>
      </c>
      <c r="G682" s="5"/>
      <c r="H682" s="5">
        <f t="shared" si="86"/>
        <v>0.19968595494492203</v>
      </c>
      <c r="I682" s="5">
        <v>2.2946459304690768E-2</v>
      </c>
      <c r="J682">
        <f t="shared" si="87"/>
        <v>1</v>
      </c>
      <c r="L682" s="45">
        <f t="shared" si="80"/>
        <v>797769.09022712114</v>
      </c>
      <c r="M682" s="45">
        <f t="shared" si="81"/>
        <v>259391.23376623294</v>
      </c>
      <c r="T682" s="56">
        <f t="shared" si="88"/>
        <v>1.1996859549449219</v>
      </c>
      <c r="U682" s="56">
        <f t="shared" si="89"/>
        <v>1.0229464593046909</v>
      </c>
    </row>
    <row r="683" spans="1:21">
      <c r="A683" s="22">
        <v>43076</v>
      </c>
      <c r="B683" s="5">
        <f>('Historical Pricing'!B679-'Historical Pricing'!B680)/'Historical Pricing'!B680</f>
        <v>-6.2184565172752879E-2</v>
      </c>
      <c r="C683" s="5">
        <f>('Historical Pricing'!C679-'Historical Pricing'!C680)/'Historical Pricing'!C680</f>
        <v>-3.8751961676808604E-2</v>
      </c>
      <c r="D683" s="5">
        <f>('Historical Pricing'!D679-'Historical Pricing'!D680)/'Historical Pricing'!D680</f>
        <v>-2.3887888026607476E-2</v>
      </c>
      <c r="E683" s="5">
        <f>('Historical Pricing'!E679-'Historical Pricing'!E680)/'Historical Pricing'!E680</f>
        <v>-4.2151090882105488E-2</v>
      </c>
      <c r="F683" s="5">
        <f>('Historical Pricing'!F679-'Historical Pricing'!F680)/'Historical Pricing'!F680</f>
        <v>-9.433645183954939E-2</v>
      </c>
      <c r="G683" s="5"/>
      <c r="H683" s="5">
        <f t="shared" si="86"/>
        <v>-5.2262391519564771E-2</v>
      </c>
      <c r="I683" s="5">
        <v>0.21544166587429875</v>
      </c>
      <c r="J683">
        <f t="shared" si="87"/>
        <v>0</v>
      </c>
      <c r="L683" s="45">
        <f t="shared" si="80"/>
        <v>841761.56257662119</v>
      </c>
      <c r="M683" s="45">
        <f t="shared" si="81"/>
        <v>213413.14935064866</v>
      </c>
      <c r="T683" s="56">
        <f t="shared" si="88"/>
        <v>0.9477376084804352</v>
      </c>
      <c r="U683" s="56">
        <f t="shared" si="89"/>
        <v>1.2154416658742988</v>
      </c>
    </row>
    <row r="684" spans="1:21">
      <c r="A684" s="22">
        <v>43075</v>
      </c>
      <c r="B684" s="5">
        <f>('Historical Pricing'!B680-'Historical Pricing'!B681)/'Historical Pricing'!B681</f>
        <v>-1.9642951740213039E-2</v>
      </c>
      <c r="C684" s="5">
        <f>('Historical Pricing'!C680-'Historical Pricing'!C681)/'Historical Pricing'!C681</f>
        <v>-5.163033680406711E-2</v>
      </c>
      <c r="D684" s="5">
        <f>('Historical Pricing'!D680-'Historical Pricing'!D681)/'Historical Pricing'!D681</f>
        <v>0.19884534712271304</v>
      </c>
      <c r="E684" s="5">
        <f>('Historical Pricing'!E680-'Historical Pricing'!E681)/'Historical Pricing'!E681</f>
        <v>-1.9452799068594116E-2</v>
      </c>
      <c r="F684" s="5">
        <f>('Historical Pricing'!F680-'Historical Pricing'!F681)/'Historical Pricing'!F681</f>
        <v>-4.2120405175144648E-2</v>
      </c>
      <c r="G684" s="5"/>
      <c r="H684" s="5">
        <f t="shared" si="86"/>
        <v>1.3199770866938831E-2</v>
      </c>
      <c r="I684" s="5">
        <v>0.11236387636123646</v>
      </c>
      <c r="J684">
        <f t="shared" si="87"/>
        <v>0</v>
      </c>
      <c r="L684" s="45">
        <f t="shared" si="80"/>
        <v>830795.25556581246</v>
      </c>
      <c r="M684" s="45">
        <f t="shared" si="81"/>
        <v>191855.51948051885</v>
      </c>
      <c r="T684" s="56">
        <f t="shared" si="88"/>
        <v>1.0131997708669389</v>
      </c>
      <c r="U684" s="56">
        <f t="shared" si="89"/>
        <v>1.1123638763612365</v>
      </c>
    </row>
    <row r="685" spans="1:21">
      <c r="A685" s="22">
        <v>43074</v>
      </c>
      <c r="B685" s="5">
        <f>('Historical Pricing'!B681-'Historical Pricing'!B682)/'Historical Pricing'!B682</f>
        <v>3.2099316560910002E-3</v>
      </c>
      <c r="C685" s="5">
        <f>('Historical Pricing'!C681-'Historical Pricing'!C682)/'Historical Pricing'!C682</f>
        <v>-6.5668766740558911E-3</v>
      </c>
      <c r="D685" s="5">
        <f>('Historical Pricing'!D681-'Historical Pricing'!D682)/'Historical Pricing'!D682</f>
        <v>0.19700208809784231</v>
      </c>
      <c r="E685" s="5">
        <f>('Historical Pricing'!E681-'Historical Pricing'!E682)/'Historical Pricing'!E682</f>
        <v>2.6747023957762638E-2</v>
      </c>
      <c r="F685" s="5">
        <f>('Historical Pricing'!F681-'Historical Pricing'!F682)/'Historical Pricing'!F682</f>
        <v>5.4052346570396904E-2</v>
      </c>
      <c r="G685" s="5"/>
      <c r="H685" s="5">
        <f t="shared" si="86"/>
        <v>5.4888902721607395E-2</v>
      </c>
      <c r="I685" s="5">
        <v>3.9474031399797639E-2</v>
      </c>
      <c r="J685">
        <f t="shared" si="87"/>
        <v>1</v>
      </c>
      <c r="L685" s="45">
        <f t="shared" si="80"/>
        <v>787566.58964026021</v>
      </c>
      <c r="M685" s="45">
        <f t="shared" si="81"/>
        <v>184569.80519480459</v>
      </c>
      <c r="T685" s="56">
        <f t="shared" si="88"/>
        <v>1.0548889027216073</v>
      </c>
      <c r="U685" s="56">
        <f t="shared" si="89"/>
        <v>1.0394740313997977</v>
      </c>
    </row>
    <row r="686" spans="1:21">
      <c r="A686" s="22">
        <v>43073</v>
      </c>
      <c r="B686" s="5">
        <f>('Historical Pricing'!B682-'Historical Pricing'!B683)/'Historical Pricing'!B683</f>
        <v>-6.0009931221012601E-3</v>
      </c>
      <c r="C686" s="5">
        <f>('Historical Pricing'!C682-'Historical Pricing'!C683)/'Historical Pricing'!C683</f>
        <v>-1.5556465404936473E-2</v>
      </c>
      <c r="D686" s="5">
        <f>('Historical Pricing'!D682-'Historical Pricing'!D683)/'Historical Pricing'!D683</f>
        <v>4.8458810011488751E-3</v>
      </c>
      <c r="E686" s="5">
        <f>('Historical Pricing'!E682-'Historical Pricing'!E683)/'Historical Pricing'!E683</f>
        <v>-1.8191598611179163E-2</v>
      </c>
      <c r="F686" s="5">
        <f>('Historical Pricing'!F682-'Historical Pricing'!F683)/'Historical Pricing'!F683</f>
        <v>3.5819924388884955E-2</v>
      </c>
      <c r="G686" s="5"/>
      <c r="H686" s="5">
        <f t="shared" si="86"/>
        <v>1.8334965036338659E-4</v>
      </c>
      <c r="I686" s="5">
        <v>8.0543293120367203E-4</v>
      </c>
      <c r="J686">
        <f t="shared" si="87"/>
        <v>0</v>
      </c>
      <c r="L686" s="45">
        <f t="shared" si="80"/>
        <v>787422.21605225862</v>
      </c>
      <c r="M686" s="45">
        <f t="shared" si="81"/>
        <v>184421.26623376564</v>
      </c>
      <c r="T686" s="56">
        <f t="shared" si="88"/>
        <v>1.0001833496503634</v>
      </c>
      <c r="U686" s="56">
        <f t="shared" si="89"/>
        <v>1.0008054329312037</v>
      </c>
    </row>
    <row r="687" spans="1:21">
      <c r="A687" s="22">
        <v>43072</v>
      </c>
      <c r="B687" s="5">
        <f>('Historical Pricing'!B683-'Historical Pricing'!B684)/'Historical Pricing'!B684</f>
        <v>3.626377122013762E-3</v>
      </c>
      <c r="C687" s="5">
        <f>('Historical Pricing'!C683-'Historical Pricing'!C684)/'Historical Pricing'!C684</f>
        <v>9.5887241310355586E-4</v>
      </c>
      <c r="D687" s="5">
        <f>('Historical Pricing'!D683-'Historical Pricing'!D684)/'Historical Pricing'!D684</f>
        <v>2.1431851814053257E-2</v>
      </c>
      <c r="E687" s="5">
        <f>('Historical Pricing'!E683-'Historical Pricing'!E684)/'Historical Pricing'!E684</f>
        <v>1.1775765672158702E-2</v>
      </c>
      <c r="F687" s="5">
        <f>('Historical Pricing'!F683-'Historical Pricing'!F684)/'Historical Pricing'!F684</f>
        <v>7.2803713197979833E-2</v>
      </c>
      <c r="G687" s="5"/>
      <c r="H687" s="5">
        <f t="shared" si="86"/>
        <v>2.2119316043861824E-2</v>
      </c>
      <c r="I687" s="5">
        <v>2.2289912847070579E-2</v>
      </c>
      <c r="J687">
        <f t="shared" si="87"/>
        <v>0</v>
      </c>
      <c r="L687" s="45">
        <f t="shared" si="80"/>
        <v>770381.89543271321</v>
      </c>
      <c r="M687" s="45">
        <f t="shared" si="81"/>
        <v>180400.16233766178</v>
      </c>
      <c r="T687" s="56">
        <f t="shared" si="88"/>
        <v>1.0221193160438617</v>
      </c>
      <c r="U687" s="56">
        <f t="shared" si="89"/>
        <v>1.0222899128470706</v>
      </c>
    </row>
    <row r="688" spans="1:21">
      <c r="A688" s="22">
        <v>43071</v>
      </c>
      <c r="B688" s="5">
        <f>('Historical Pricing'!B684-'Historical Pricing'!B685)/'Historical Pricing'!B685</f>
        <v>2.7532631670698065E-2</v>
      </c>
      <c r="C688" s="5">
        <f>('Historical Pricing'!C684-'Historical Pricing'!C685)/'Historical Pricing'!C685</f>
        <v>2.3497489292867546E-2</v>
      </c>
      <c r="D688" s="5">
        <f>('Historical Pricing'!D684-'Historical Pricing'!D685)/'Historical Pricing'!D685</f>
        <v>8.3874892840352822E-2</v>
      </c>
      <c r="E688" s="5">
        <f>('Historical Pricing'!E684-'Historical Pricing'!E685)/'Historical Pricing'!E685</f>
        <v>9.7529188161824806E-2</v>
      </c>
      <c r="F688" s="5">
        <f>('Historical Pricing'!F684-'Historical Pricing'!F685)/'Historical Pricing'!F685</f>
        <v>9.8692489250996579E-2</v>
      </c>
      <c r="G688" s="5"/>
      <c r="H688" s="5">
        <f t="shared" si="86"/>
        <v>6.6225338243347975E-2</v>
      </c>
      <c r="I688" s="5">
        <v>7.1545487637015168E-2</v>
      </c>
      <c r="J688">
        <f t="shared" si="87"/>
        <v>0</v>
      </c>
      <c r="L688" s="45">
        <f t="shared" si="80"/>
        <v>722531.97124535649</v>
      </c>
      <c r="M688" s="45">
        <f t="shared" si="81"/>
        <v>168355.11363636306</v>
      </c>
      <c r="T688" s="56">
        <f t="shared" si="88"/>
        <v>1.066225338243348</v>
      </c>
      <c r="U688" s="56">
        <f t="shared" si="89"/>
        <v>1.0715454876370152</v>
      </c>
    </row>
    <row r="689" spans="1:21">
      <c r="A689" s="22">
        <v>43070</v>
      </c>
      <c r="B689" s="5">
        <f>('Historical Pricing'!B685-'Historical Pricing'!B686)/'Historical Pricing'!B686</f>
        <v>2.3541613230587257E-2</v>
      </c>
      <c r="C689" s="5">
        <f>('Historical Pricing'!C685-'Historical Pricing'!C686)/'Historical Pricing'!C686</f>
        <v>1.4571073690211961E-2</v>
      </c>
      <c r="D689" s="5">
        <f>('Historical Pricing'!D685-'Historical Pricing'!D686)/'Historical Pricing'!D686</f>
        <v>2.7534666969766013E-2</v>
      </c>
      <c r="E689" s="5">
        <f>('Historical Pricing'!E685-'Historical Pricing'!E686)/'Historical Pricing'!E686</f>
        <v>7.3010138678475542E-2</v>
      </c>
      <c r="F689" s="5">
        <f>('Historical Pricing'!F685-'Historical Pricing'!F686)/'Historical Pricing'!F686</f>
        <v>3.6872699603624662E-3</v>
      </c>
      <c r="G689" s="5"/>
      <c r="H689" s="5">
        <f t="shared" si="86"/>
        <v>2.8468952505880649E-2</v>
      </c>
      <c r="I689" s="5">
        <v>3.6909371320873532E-2</v>
      </c>
      <c r="J689">
        <f t="shared" si="87"/>
        <v>0</v>
      </c>
      <c r="L689" s="45">
        <f t="shared" si="80"/>
        <v>702531.63159169373</v>
      </c>
      <c r="M689" s="45">
        <f t="shared" si="81"/>
        <v>162362.4188311683</v>
      </c>
      <c r="T689" s="56">
        <f t="shared" si="88"/>
        <v>1.0284689525058806</v>
      </c>
      <c r="U689" s="56">
        <f t="shared" si="89"/>
        <v>1.0369093713208735</v>
      </c>
    </row>
    <row r="690" spans="1:21">
      <c r="A690" s="22">
        <v>43069</v>
      </c>
      <c r="B690" s="5">
        <f>('Historical Pricing'!B686-'Historical Pricing'!B687)/'Historical Pricing'!B687</f>
        <v>-9.9317992346246844E-2</v>
      </c>
      <c r="C690" s="5">
        <f>('Historical Pricing'!C686-'Historical Pricing'!C687)/'Historical Pricing'!C687</f>
        <v>-8.5926041736463177E-2</v>
      </c>
      <c r="D690" s="5">
        <f>('Historical Pricing'!D686-'Historical Pricing'!D687)/'Historical Pricing'!D687</f>
        <v>-7.2918861959958017E-2</v>
      </c>
      <c r="E690" s="5">
        <f>('Historical Pricing'!E686-'Historical Pricing'!E687)/'Historical Pricing'!E687</f>
        <v>-7.9193046464212852E-2</v>
      </c>
      <c r="F690" s="5">
        <f>('Historical Pricing'!F686-'Historical Pricing'!F687)/'Historical Pricing'!F687</f>
        <v>-5.5555787670517359E-2</v>
      </c>
      <c r="G690" s="5"/>
      <c r="H690" s="5">
        <f t="shared" si="86"/>
        <v>-7.8582346035479644E-2</v>
      </c>
      <c r="I690" s="5">
        <v>-5.2815479180980833E-2</v>
      </c>
      <c r="J690">
        <f t="shared" si="87"/>
        <v>0</v>
      </c>
      <c r="L690" s="45">
        <f t="shared" si="80"/>
        <v>762446.46341315389</v>
      </c>
      <c r="M690" s="45">
        <f t="shared" si="81"/>
        <v>171415.82792207735</v>
      </c>
      <c r="T690" s="56">
        <f t="shared" si="88"/>
        <v>0.92141765396452036</v>
      </c>
      <c r="U690" s="56">
        <f t="shared" si="89"/>
        <v>0.94718452081901916</v>
      </c>
    </row>
    <row r="691" spans="1:21">
      <c r="A691" s="22">
        <v>43068</v>
      </c>
      <c r="B691" s="5">
        <f>('Historical Pricing'!B687-'Historical Pricing'!B688)/'Historical Pricing'!B688</f>
        <v>3.3842159916926184E-2</v>
      </c>
      <c r="C691" s="5">
        <f>('Historical Pricing'!C687-'Historical Pricing'!C688)/'Historical Pricing'!C688</f>
        <v>-3.106047080337403E-2</v>
      </c>
      <c r="D691" s="5">
        <f>('Historical Pricing'!D687-'Historical Pricing'!D688)/'Historical Pricing'!D688</f>
        <v>8.5551835910516686E-3</v>
      </c>
      <c r="E691" s="5">
        <f>('Historical Pricing'!E687-'Historical Pricing'!E688)/'Historical Pricing'!E688</f>
        <v>5.3656704405166631E-5</v>
      </c>
      <c r="F691" s="5">
        <f>('Historical Pricing'!F687-'Historical Pricing'!F688)/'Historical Pricing'!F688</f>
        <v>-9.7107061880411568E-3</v>
      </c>
      <c r="G691" s="5"/>
      <c r="H691" s="5">
        <f t="shared" si="86"/>
        <v>3.3596464419356677E-4</v>
      </c>
      <c r="I691" s="5">
        <v>6.3257980062430788E-2</v>
      </c>
      <c r="J691">
        <f t="shared" si="87"/>
        <v>0</v>
      </c>
      <c r="L691" s="45">
        <f t="shared" si="80"/>
        <v>762190.39438849536</v>
      </c>
      <c r="M691" s="45">
        <f t="shared" si="81"/>
        <v>161217.53246753191</v>
      </c>
      <c r="T691" s="56">
        <f t="shared" si="88"/>
        <v>1.0003359646441936</v>
      </c>
      <c r="U691" s="56">
        <f t="shared" si="89"/>
        <v>1.0632579800624309</v>
      </c>
    </row>
    <row r="692" spans="1:21">
      <c r="A692" s="22">
        <v>43067</v>
      </c>
      <c r="B692" s="5">
        <f>('Historical Pricing'!B688-'Historical Pricing'!B689)/'Historical Pricing'!B689</f>
        <v>-2.0001450882446915E-3</v>
      </c>
      <c r="C692" s="5">
        <f>('Historical Pricing'!C688-'Historical Pricing'!C689)/'Historical Pricing'!C689</f>
        <v>0.10327421338097965</v>
      </c>
      <c r="D692" s="5">
        <f>('Historical Pricing'!D688-'Historical Pricing'!D689)/'Historical Pricing'!D689</f>
        <v>0.12911741765164703</v>
      </c>
      <c r="E692" s="5">
        <f>('Historical Pricing'!E688-'Historical Pricing'!E689)/'Historical Pricing'!E689</f>
        <v>4.0127246344458072E-2</v>
      </c>
      <c r="F692" s="5">
        <f>('Historical Pricing'!F688-'Historical Pricing'!F689)/'Historical Pricing'!F689</f>
        <v>0.10199615177683953</v>
      </c>
      <c r="G692" s="5"/>
      <c r="H692" s="5">
        <f t="shared" si="86"/>
        <v>7.4502976813135918E-2</v>
      </c>
      <c r="I692" s="5">
        <v>3.6040241885299064E-2</v>
      </c>
      <c r="J692">
        <f t="shared" si="87"/>
        <v>1</v>
      </c>
      <c r="L692" s="45">
        <f t="shared" si="80"/>
        <v>709342.28274459764</v>
      </c>
      <c r="M692" s="45">
        <f t="shared" si="81"/>
        <v>155609.3344155839</v>
      </c>
      <c r="T692" s="56">
        <f t="shared" si="88"/>
        <v>1.074502976813136</v>
      </c>
      <c r="U692" s="56">
        <f t="shared" si="89"/>
        <v>1.036040241885299</v>
      </c>
    </row>
    <row r="693" spans="1:21">
      <c r="A693" s="22">
        <v>43066</v>
      </c>
      <c r="B693" s="5">
        <f>('Historical Pricing'!B689-'Historical Pricing'!B690)/'Historical Pricing'!B690</f>
        <v>2.7953850578998279E-2</v>
      </c>
      <c r="C693" s="5">
        <f>('Historical Pricing'!C689-'Historical Pricing'!C690)/'Historical Pricing'!C690</f>
        <v>2.1754605655398933E-3</v>
      </c>
      <c r="D693" s="5">
        <f>('Historical Pricing'!D689-'Historical Pricing'!D690)/'Historical Pricing'!D690</f>
        <v>1.4795421334632113E-2</v>
      </c>
      <c r="E693" s="5">
        <f>('Historical Pricing'!E689-'Historical Pricing'!E690)/'Historical Pricing'!E690</f>
        <v>3.596207215541182E-2</v>
      </c>
      <c r="F693" s="5">
        <f>('Historical Pricing'!F689-'Historical Pricing'!F690)/'Historical Pricing'!F690</f>
        <v>2.0643503997468404E-2</v>
      </c>
      <c r="G693" s="5"/>
      <c r="H693" s="5">
        <f t="shared" si="86"/>
        <v>2.0306061726410106E-2</v>
      </c>
      <c r="I693" s="5">
        <v>4.7684184294686086E-2</v>
      </c>
      <c r="J693">
        <f t="shared" si="87"/>
        <v>0</v>
      </c>
      <c r="L693" s="45">
        <f t="shared" si="80"/>
        <v>695225.00096133328</v>
      </c>
      <c r="M693" s="45">
        <f t="shared" si="81"/>
        <v>148526.94805194758</v>
      </c>
      <c r="T693" s="56">
        <f t="shared" si="88"/>
        <v>1.0203060617264101</v>
      </c>
      <c r="U693" s="56">
        <f t="shared" si="89"/>
        <v>1.047684184294686</v>
      </c>
    </row>
    <row r="694" spans="1:21">
      <c r="A694" s="22">
        <v>43065</v>
      </c>
      <c r="B694" s="5">
        <f>('Historical Pricing'!B690-'Historical Pricing'!B691)/'Historical Pricing'!B691</f>
        <v>-2.3083247473643626E-2</v>
      </c>
      <c r="C694" s="5">
        <f>('Historical Pricing'!C690-'Historical Pricing'!C691)/'Historical Pricing'!C691</f>
        <v>4.4443643297203241E-3</v>
      </c>
      <c r="D694" s="5">
        <f>('Historical Pricing'!D690-'Historical Pricing'!D691)/'Historical Pricing'!D691</f>
        <v>-4.8774576630616299E-3</v>
      </c>
      <c r="E694" s="5">
        <f>('Historical Pricing'!E690-'Historical Pricing'!E691)/'Historical Pricing'!E691</f>
        <v>3.6371262508238925E-2</v>
      </c>
      <c r="F694" s="5">
        <f>('Historical Pricing'!F690-'Historical Pricing'!F691)/'Historical Pricing'!F691</f>
        <v>4.0627708611253015E-3</v>
      </c>
      <c r="G694" s="5"/>
      <c r="H694" s="5">
        <f t="shared" si="86"/>
        <v>3.3835385124758592E-3</v>
      </c>
      <c r="I694" s="5">
        <v>7.7519996089993784E-2</v>
      </c>
      <c r="J694">
        <f t="shared" si="87"/>
        <v>0</v>
      </c>
      <c r="L694" s="45">
        <f t="shared" si="80"/>
        <v>692880.61272363504</v>
      </c>
      <c r="M694" s="45">
        <f t="shared" si="81"/>
        <v>137841.47727272683</v>
      </c>
      <c r="T694" s="56">
        <f t="shared" si="88"/>
        <v>1.0033835385124759</v>
      </c>
      <c r="U694" s="56">
        <f t="shared" si="89"/>
        <v>1.0775199960899937</v>
      </c>
    </row>
    <row r="695" spans="1:21">
      <c r="A695" s="22">
        <v>43064</v>
      </c>
      <c r="B695" s="5">
        <f>('Historical Pricing'!B691-'Historical Pricing'!B692)/'Historical Pricing'!B692</f>
        <v>7.5436220578195101E-2</v>
      </c>
      <c r="C695" s="5">
        <f>('Historical Pricing'!C691-'Historical Pricing'!C692)/'Historical Pricing'!C692</f>
        <v>3.1985762976711803E-2</v>
      </c>
      <c r="D695" s="5">
        <f>('Historical Pricing'!D691-'Historical Pricing'!D692)/'Historical Pricing'!D692</f>
        <v>3.2499218016890971E-2</v>
      </c>
      <c r="E695" s="5">
        <f>('Historical Pricing'!E691-'Historical Pricing'!E692)/'Historical Pricing'!E692</f>
        <v>0.10684440907282124</v>
      </c>
      <c r="F695" s="5">
        <f>('Historical Pricing'!F691-'Historical Pricing'!F692)/'Historical Pricing'!F692</f>
        <v>4.9576401064208069E-2</v>
      </c>
      <c r="G695" s="5"/>
      <c r="H695" s="5">
        <f t="shared" si="86"/>
        <v>5.9268402341765433E-2</v>
      </c>
      <c r="I695" s="5">
        <v>4.088117197024347E-2</v>
      </c>
      <c r="J695">
        <f t="shared" si="87"/>
        <v>1</v>
      </c>
      <c r="L695" s="45">
        <f t="shared" si="80"/>
        <v>654112.41493832658</v>
      </c>
      <c r="M695" s="45">
        <f t="shared" si="81"/>
        <v>132427.67857142814</v>
      </c>
      <c r="T695" s="56">
        <f t="shared" si="88"/>
        <v>1.0592684023417653</v>
      </c>
      <c r="U695" s="56">
        <f t="shared" si="89"/>
        <v>1.0408811719702435</v>
      </c>
    </row>
    <row r="696" spans="1:21">
      <c r="A696" s="22">
        <v>43063</v>
      </c>
      <c r="B696" s="5">
        <f>('Historical Pricing'!B692-'Historical Pricing'!B693)/'Historical Pricing'!B693</f>
        <v>0.10716365754222483</v>
      </c>
      <c r="C696" s="5">
        <f>('Historical Pricing'!C692-'Historical Pricing'!C693)/'Historical Pricing'!C693</f>
        <v>-7.3676651620844394E-3</v>
      </c>
      <c r="D696" s="5">
        <f>('Historical Pricing'!D692-'Historical Pricing'!D693)/'Historical Pricing'!D693</f>
        <v>-2.9359079454716629E-2</v>
      </c>
      <c r="E696" s="5">
        <f>('Historical Pricing'!E692-'Historical Pricing'!E693)/'Historical Pricing'!E693</f>
        <v>2.3625254582484653E-2</v>
      </c>
      <c r="F696" s="5">
        <f>('Historical Pricing'!F692-'Historical Pricing'!F693)/'Historical Pricing'!F693</f>
        <v>6.662289319602166E-3</v>
      </c>
      <c r="G696" s="5"/>
      <c r="H696" s="5">
        <f t="shared" si="86"/>
        <v>2.014489136550212E-2</v>
      </c>
      <c r="I696" s="5">
        <v>5.470321970149994E-4</v>
      </c>
      <c r="J696">
        <f t="shared" si="87"/>
        <v>1</v>
      </c>
      <c r="L696" s="45">
        <f t="shared" si="80"/>
        <v>641195.59924744873</v>
      </c>
      <c r="M696" s="45">
        <f t="shared" si="81"/>
        <v>132355.27597402557</v>
      </c>
      <c r="T696" s="56">
        <f t="shared" si="88"/>
        <v>1.020144891365502</v>
      </c>
      <c r="U696" s="56">
        <f t="shared" si="89"/>
        <v>1.0005470321970149</v>
      </c>
    </row>
    <row r="697" spans="1:21">
      <c r="A697" s="22">
        <v>43062</v>
      </c>
      <c r="B697" s="5">
        <f>('Historical Pricing'!B693-'Historical Pricing'!B694)/'Historical Pricing'!B694</f>
        <v>8.7983498038369745E-2</v>
      </c>
      <c r="C697" s="5">
        <f>('Historical Pricing'!C693-'Historical Pricing'!C694)/'Historical Pricing'!C694</f>
        <v>3.0084642777889196E-2</v>
      </c>
      <c r="D697" s="5">
        <f>('Historical Pricing'!D693-'Historical Pricing'!D694)/'Historical Pricing'!D694</f>
        <v>4.6981785816459613E-2</v>
      </c>
      <c r="E697" s="5">
        <f>('Historical Pricing'!E693-'Historical Pricing'!E694)/'Historical Pricing'!E694</f>
        <v>3.6375149511011159E-2</v>
      </c>
      <c r="F697" s="5">
        <f>('Historical Pricing'!F693-'Historical Pricing'!F694)/'Historical Pricing'!F694</f>
        <v>-6.3209326625670312E-3</v>
      </c>
      <c r="G697" s="5"/>
      <c r="H697" s="5">
        <f t="shared" si="86"/>
        <v>3.9020828696232537E-2</v>
      </c>
      <c r="I697" s="5">
        <v>-4.369347888871015E-3</v>
      </c>
      <c r="J697">
        <f t="shared" si="87"/>
        <v>1</v>
      </c>
      <c r="L697" s="45">
        <f t="shared" si="80"/>
        <v>617115.25076164596</v>
      </c>
      <c r="M697" s="45">
        <f t="shared" si="81"/>
        <v>132936.12012986973</v>
      </c>
      <c r="T697" s="56">
        <f t="shared" si="88"/>
        <v>1.0390208286962326</v>
      </c>
      <c r="U697" s="56">
        <f t="shared" si="89"/>
        <v>0.995630652111129</v>
      </c>
    </row>
    <row r="698" spans="1:21">
      <c r="A698" s="22">
        <v>43061</v>
      </c>
      <c r="B698" s="5">
        <f>('Historical Pricing'!B694-'Historical Pricing'!B695)/'Historical Pricing'!B695</f>
        <v>2.4597586192914491E-3</v>
      </c>
      <c r="C698" s="5">
        <f>('Historical Pricing'!C694-'Historical Pricing'!C695)/'Historical Pricing'!C695</f>
        <v>1.0660566370622938E-2</v>
      </c>
      <c r="D698" s="5">
        <f>('Historical Pricing'!D694-'Historical Pricing'!D695)/'Historical Pricing'!D695</f>
        <v>0.14990130857518799</v>
      </c>
      <c r="E698" s="5">
        <f>('Historical Pricing'!E694-'Historical Pricing'!E695)/'Historical Pricing'!E695</f>
        <v>1.0594425483504047E-2</v>
      </c>
      <c r="F698" s="5">
        <f>('Historical Pricing'!F694-'Historical Pricing'!F695)/'Historical Pricing'!F695</f>
        <v>-1.6310655249208099E-2</v>
      </c>
      <c r="G698" s="5"/>
      <c r="H698" s="5">
        <f t="shared" si="86"/>
        <v>3.1461080759879669E-2</v>
      </c>
      <c r="I698" s="5">
        <v>1.6532423996221339E-2</v>
      </c>
      <c r="J698">
        <f t="shared" si="87"/>
        <v>1</v>
      </c>
      <c r="L698" s="45">
        <f t="shared" si="80"/>
        <v>598292.32752729347</v>
      </c>
      <c r="M698" s="45">
        <f t="shared" si="81"/>
        <v>130774.10714285677</v>
      </c>
      <c r="T698" s="56">
        <f t="shared" si="88"/>
        <v>1.0314610807598796</v>
      </c>
      <c r="U698" s="56">
        <f t="shared" si="89"/>
        <v>1.0165324239962212</v>
      </c>
    </row>
    <row r="699" spans="1:21">
      <c r="A699" s="22">
        <v>43060</v>
      </c>
      <c r="B699" s="5">
        <f>('Historical Pricing'!B695-'Historical Pricing'!B696)/'Historical Pricing'!B696</f>
        <v>1.8837007559588646E-2</v>
      </c>
      <c r="C699" s="5">
        <f>('Historical Pricing'!C695-'Historical Pricing'!C696)/'Historical Pricing'!C696</f>
        <v>-1.30136798588376E-2</v>
      </c>
      <c r="D699" s="5">
        <f>('Historical Pricing'!D695-'Historical Pricing'!D696)/'Historical Pricing'!D696</f>
        <v>1.6874814154029215E-2</v>
      </c>
      <c r="E699" s="5">
        <f>('Historical Pricing'!E695-'Historical Pricing'!E696)/'Historical Pricing'!E696</f>
        <v>-2.1362466077517371E-2</v>
      </c>
      <c r="F699" s="5">
        <f>('Historical Pricing'!F695-'Historical Pricing'!F696)/'Historical Pricing'!F696</f>
        <v>-1.2694684383799145E-2</v>
      </c>
      <c r="G699" s="5"/>
      <c r="H699" s="5">
        <f t="shared" si="86"/>
        <v>-2.2718017213072513E-3</v>
      </c>
      <c r="I699" s="5">
        <v>-1.0736070125541848E-2</v>
      </c>
      <c r="J699">
        <f t="shared" si="87"/>
        <v>1</v>
      </c>
      <c r="L699" s="45">
        <f t="shared" si="80"/>
        <v>599654.62393413694</v>
      </c>
      <c r="M699" s="45">
        <f t="shared" si="81"/>
        <v>132193.34415584381</v>
      </c>
      <c r="T699" s="56">
        <f t="shared" si="88"/>
        <v>0.99772819827869275</v>
      </c>
      <c r="U699" s="56">
        <f t="shared" si="89"/>
        <v>0.9892639298744581</v>
      </c>
    </row>
    <row r="700" spans="1:21">
      <c r="A700" s="22">
        <v>43059</v>
      </c>
      <c r="B700" s="5">
        <f>('Historical Pricing'!B696-'Historical Pricing'!B697)/'Historical Pricing'!B697</f>
        <v>1.049131057897002E-2</v>
      </c>
      <c r="C700" s="5">
        <f>('Historical Pricing'!C696-'Historical Pricing'!C697)/'Historical Pricing'!C697</f>
        <v>2.6129864061540071E-2</v>
      </c>
      <c r="D700" s="5">
        <f>('Historical Pricing'!D696-'Historical Pricing'!D697)/'Historical Pricing'!D697</f>
        <v>3.1476440593490154E-2</v>
      </c>
      <c r="E700" s="5">
        <f>('Historical Pricing'!E696-'Historical Pricing'!E697)/'Historical Pricing'!E697</f>
        <v>1.5044497810425371E-2</v>
      </c>
      <c r="F700" s="5">
        <f>('Historical Pricing'!F696-'Historical Pricing'!F697)/'Historical Pricing'!F697</f>
        <v>4.7185226022596061E-2</v>
      </c>
      <c r="G700" s="5"/>
      <c r="H700" s="5">
        <f t="shared" si="86"/>
        <v>2.6065467813404339E-2</v>
      </c>
      <c r="I700" s="5">
        <v>3.1033786380231524E-2</v>
      </c>
      <c r="J700">
        <f t="shared" si="87"/>
        <v>0</v>
      </c>
      <c r="L700" s="45">
        <f t="shared" si="80"/>
        <v>584421.40657167847</v>
      </c>
      <c r="M700" s="45">
        <f t="shared" si="81"/>
        <v>128214.36688311656</v>
      </c>
      <c r="T700" s="56">
        <f t="shared" si="88"/>
        <v>1.0260654678134042</v>
      </c>
      <c r="U700" s="56">
        <f t="shared" si="89"/>
        <v>1.0310337863802315</v>
      </c>
    </row>
    <row r="701" spans="1:21">
      <c r="A701" s="22">
        <v>43058</v>
      </c>
      <c r="B701" s="5">
        <f>('Historical Pricing'!B697-'Historical Pricing'!B698)/'Historical Pricing'!B698</f>
        <v>5.4416079812206621E-2</v>
      </c>
      <c r="C701" s="5">
        <f>('Historical Pricing'!C697-'Historical Pricing'!C698)/'Historical Pricing'!C698</f>
        <v>2.0914403332170147E-2</v>
      </c>
      <c r="D701" s="5">
        <f>('Historical Pricing'!D697-'Historical Pricing'!D698)/'Historical Pricing'!D698</f>
        <v>8.8574301848844302E-3</v>
      </c>
      <c r="E701" s="5">
        <f>('Historical Pricing'!E697-'Historical Pricing'!E698)/'Historical Pricing'!E698</f>
        <v>4.5025095955122489E-2</v>
      </c>
      <c r="F701" s="5">
        <f>('Historical Pricing'!F697-'Historical Pricing'!F698)/'Historical Pricing'!F698</f>
        <v>3.6123869513635595E-2</v>
      </c>
      <c r="G701" s="5"/>
      <c r="H701" s="5">
        <f t="shared" si="86"/>
        <v>3.3067375759603855E-2</v>
      </c>
      <c r="I701" s="5">
        <v>2.9161288809344012E-2</v>
      </c>
      <c r="J701">
        <f t="shared" si="87"/>
        <v>1</v>
      </c>
      <c r="L701" s="45">
        <f t="shared" si="80"/>
        <v>565714.7058215437</v>
      </c>
      <c r="M701" s="45">
        <f t="shared" si="81"/>
        <v>124581.41233766203</v>
      </c>
      <c r="T701" s="56">
        <f t="shared" si="88"/>
        <v>1.0330673757596038</v>
      </c>
      <c r="U701" s="56">
        <f t="shared" si="89"/>
        <v>1.029161288809344</v>
      </c>
    </row>
    <row r="702" spans="1:21">
      <c r="A702" s="22">
        <v>43057</v>
      </c>
      <c r="B702" s="5">
        <f>('Historical Pricing'!B698-'Historical Pricing'!B699)/'Historical Pricing'!B699</f>
        <v>2.4762076586531998E-2</v>
      </c>
      <c r="C702" s="5">
        <f>('Historical Pricing'!C698-'Historical Pricing'!C699)/'Historical Pricing'!C699</f>
        <v>-1.4975570068003534E-2</v>
      </c>
      <c r="D702" s="5">
        <f>('Historical Pricing'!D698-'Historical Pricing'!D699)/'Historical Pricing'!D699</f>
        <v>5.1189266110998069E-2</v>
      </c>
      <c r="E702" s="5">
        <f>('Historical Pricing'!E698-'Historical Pricing'!E699)/'Historical Pricing'!E699</f>
        <v>-1.0372534696859137E-2</v>
      </c>
      <c r="F702" s="5">
        <f>('Historical Pricing'!F698-'Historical Pricing'!F699)/'Historical Pricing'!F699</f>
        <v>-3.3488669237566643E-3</v>
      </c>
      <c r="G702" s="5"/>
      <c r="H702" s="5">
        <f t="shared" si="86"/>
        <v>9.4508742017821463E-3</v>
      </c>
      <c r="I702" s="5">
        <v>-1.3956987423614002E-2</v>
      </c>
      <c r="J702">
        <f t="shared" si="87"/>
        <v>1</v>
      </c>
      <c r="L702" s="45">
        <f t="shared" si="80"/>
        <v>560418.26331457635</v>
      </c>
      <c r="M702" s="45">
        <f t="shared" si="81"/>
        <v>126344.80519480487</v>
      </c>
      <c r="T702" s="56">
        <f t="shared" si="88"/>
        <v>1.0094508742017823</v>
      </c>
      <c r="U702" s="56">
        <f t="shared" si="89"/>
        <v>0.98604301257638605</v>
      </c>
    </row>
    <row r="703" spans="1:21">
      <c r="A703" s="22">
        <v>43056</v>
      </c>
      <c r="B703" s="5">
        <f>('Historical Pricing'!B699-'Historical Pricing'!B700)/'Historical Pricing'!B700</f>
        <v>-6.6756272401434094E-3</v>
      </c>
      <c r="C703" s="5">
        <f>('Historical Pricing'!C699-'Historical Pricing'!C700)/'Historical Pricing'!C700</f>
        <v>-4.4473130081047196E-2</v>
      </c>
      <c r="D703" s="5">
        <f>('Historical Pricing'!D699-'Historical Pricing'!D700)/'Historical Pricing'!D700</f>
        <v>-2.5954012733688096E-3</v>
      </c>
      <c r="E703" s="5">
        <f>('Historical Pricing'!E699-'Historical Pricing'!E700)/'Historical Pricing'!E700</f>
        <v>1.0928961748633803E-2</v>
      </c>
      <c r="F703" s="5">
        <f>('Historical Pricing'!F699-'Historical Pricing'!F700)/'Historical Pricing'!F700</f>
        <v>-3.591917626547856E-2</v>
      </c>
      <c r="G703" s="5"/>
      <c r="H703" s="5">
        <f t="shared" si="86"/>
        <v>-1.5746874622280832E-2</v>
      </c>
      <c r="I703" s="5">
        <v>2.7847405830443369E-2</v>
      </c>
      <c r="J703">
        <f t="shared" si="87"/>
        <v>0</v>
      </c>
      <c r="L703" s="45">
        <f t="shared" si="80"/>
        <v>569384.28628256475</v>
      </c>
      <c r="M703" s="45">
        <f t="shared" si="81"/>
        <v>122921.75324675291</v>
      </c>
      <c r="T703" s="56">
        <f t="shared" si="88"/>
        <v>0.98425312537771914</v>
      </c>
      <c r="U703" s="56">
        <f t="shared" si="89"/>
        <v>1.0278474058304434</v>
      </c>
    </row>
    <row r="704" spans="1:21">
      <c r="A704" s="22">
        <v>43055</v>
      </c>
      <c r="B704" s="5">
        <f>('Historical Pricing'!B700-'Historical Pricing'!B701)/'Historical Pricing'!B701</f>
        <v>-1.3655044412037624E-2</v>
      </c>
      <c r="C704" s="5">
        <f>('Historical Pricing'!C700-'Historical Pricing'!C701)/'Historical Pricing'!C701</f>
        <v>0.14225846050104124</v>
      </c>
      <c r="D704" s="5">
        <f>('Historical Pricing'!D700-'Historical Pricing'!D701)/'Historical Pricing'!D701</f>
        <v>1.0987659382559169E-2</v>
      </c>
      <c r="E704" s="5">
        <f>('Historical Pricing'!E700-'Historical Pricing'!E701)/'Historical Pricing'!E701</f>
        <v>5.6071122202292961E-2</v>
      </c>
      <c r="F704" s="5">
        <f>('Historical Pricing'!F700-'Historical Pricing'!F701)/'Historical Pricing'!F701</f>
        <v>2.2356283753418207E-2</v>
      </c>
      <c r="G704" s="5"/>
      <c r="H704" s="5">
        <f t="shared" si="86"/>
        <v>4.3603696285454789E-2</v>
      </c>
      <c r="I704" s="5">
        <v>8.349067504423327E-2</v>
      </c>
      <c r="J704">
        <f t="shared" si="87"/>
        <v>0</v>
      </c>
      <c r="L704" s="45">
        <f t="shared" si="80"/>
        <v>545594.35570149834</v>
      </c>
      <c r="M704" s="45">
        <f t="shared" si="81"/>
        <v>113449.7564935062</v>
      </c>
      <c r="T704" s="56">
        <f t="shared" si="88"/>
        <v>1.0436036962854547</v>
      </c>
      <c r="U704" s="56">
        <f t="shared" si="89"/>
        <v>1.0834906750442332</v>
      </c>
    </row>
    <row r="705" spans="1:21">
      <c r="A705" s="22">
        <v>43054</v>
      </c>
      <c r="B705" s="5">
        <f>('Historical Pricing'!B701-'Historical Pricing'!B702)/'Historical Pricing'!B702</f>
        <v>3.3382044022285062E-2</v>
      </c>
      <c r="C705" s="5">
        <f>('Historical Pricing'!C701-'Historical Pricing'!C702)/'Historical Pricing'!C702</f>
        <v>9.083024256538506E-3</v>
      </c>
      <c r="D705" s="5">
        <f>('Historical Pricing'!D701-'Historical Pricing'!D702)/'Historical Pricing'!D702</f>
        <v>4.4475559033068917E-3</v>
      </c>
      <c r="E705" s="5">
        <f>('Historical Pricing'!E701-'Historical Pricing'!E702)/'Historical Pricing'!E702</f>
        <v>2.8472890599935699E-2</v>
      </c>
      <c r="F705" s="5">
        <f>('Historical Pricing'!F701-'Historical Pricing'!F702)/'Historical Pricing'!F702</f>
        <v>2.7443788495000308E-2</v>
      </c>
      <c r="G705" s="5"/>
      <c r="H705" s="5">
        <f t="shared" si="86"/>
        <v>2.0565860655413295E-2</v>
      </c>
      <c r="I705" s="5">
        <v>5.6724526772679314E-2</v>
      </c>
      <c r="J705">
        <f t="shared" si="87"/>
        <v>0</v>
      </c>
      <c r="L705" s="45">
        <f t="shared" si="80"/>
        <v>534599.84968644206</v>
      </c>
      <c r="M705" s="45">
        <f t="shared" si="81"/>
        <v>107359.82142857114</v>
      </c>
      <c r="T705" s="56">
        <f t="shared" si="88"/>
        <v>1.0205658606554133</v>
      </c>
      <c r="U705" s="56">
        <f t="shared" si="89"/>
        <v>1.0567245267726793</v>
      </c>
    </row>
    <row r="706" spans="1:21">
      <c r="A706" s="22">
        <v>43053</v>
      </c>
      <c r="B706" s="5">
        <f>('Historical Pricing'!B702-'Historical Pricing'!B703)/'Historical Pricing'!B703</f>
        <v>3.3834823114692179E-2</v>
      </c>
      <c r="C706" s="5">
        <f>('Historical Pricing'!C702-'Historical Pricing'!C703)/'Historical Pricing'!C703</f>
        <v>3.943596729566623E-2</v>
      </c>
      <c r="D706" s="5">
        <f>('Historical Pricing'!D702-'Historical Pricing'!D703)/'Historical Pricing'!D703</f>
        <v>-5.6787725771994584E-2</v>
      </c>
      <c r="E706" s="5">
        <f>('Historical Pricing'!E702-'Historical Pricing'!E703)/'Historical Pricing'!E703</f>
        <v>2.5244634487295515E-2</v>
      </c>
      <c r="F706" s="5">
        <f>('Historical Pricing'!F702-'Historical Pricing'!F703)/'Historical Pricing'!F703</f>
        <v>-2.0869365597248608E-5</v>
      </c>
      <c r="G706" s="5"/>
      <c r="H706" s="5">
        <f t="shared" si="86"/>
        <v>8.3413659520124184E-3</v>
      </c>
      <c r="I706" s="5">
        <v>4.5138548676146618E-2</v>
      </c>
      <c r="J706">
        <f t="shared" si="87"/>
        <v>0</v>
      </c>
      <c r="L706" s="45">
        <f t="shared" si="80"/>
        <v>530177.44559324568</v>
      </c>
      <c r="M706" s="45">
        <f t="shared" si="81"/>
        <v>102723.05194805167</v>
      </c>
      <c r="T706" s="56">
        <f t="shared" si="88"/>
        <v>1.0083413659520124</v>
      </c>
      <c r="U706" s="56">
        <f t="shared" si="89"/>
        <v>1.0451385486761466</v>
      </c>
    </row>
    <row r="707" spans="1:21">
      <c r="A707" s="22">
        <v>43052</v>
      </c>
      <c r="B707" s="5">
        <f>('Historical Pricing'!B703-'Historical Pricing'!B704)/'Historical Pricing'!B704</f>
        <v>2.5242963523919863E-3</v>
      </c>
      <c r="C707" s="5">
        <f>('Historical Pricing'!C703-'Historical Pricing'!C704)/'Historical Pricing'!C704</f>
        <v>-1.0024580686040323E-2</v>
      </c>
      <c r="D707" s="5">
        <f>('Historical Pricing'!D703-'Historical Pricing'!D704)/'Historical Pricing'!D704</f>
        <v>5.3827261563651155E-2</v>
      </c>
      <c r="E707" s="5">
        <f>('Historical Pricing'!E703-'Historical Pricing'!E704)/'Historical Pricing'!E704</f>
        <v>1.578683595055129E-2</v>
      </c>
      <c r="F707" s="5">
        <f>('Historical Pricing'!F703-'Historical Pricing'!F704)/'Historical Pricing'!F704</f>
        <v>7.5285134839466153E-2</v>
      </c>
      <c r="G707" s="5"/>
      <c r="H707" s="5">
        <f t="shared" si="86"/>
        <v>2.7479789604004056E-2</v>
      </c>
      <c r="I707" s="5">
        <v>4.211276953506473E-2</v>
      </c>
      <c r="J707">
        <f t="shared" si="87"/>
        <v>0</v>
      </c>
      <c r="L707" s="45">
        <f t="shared" si="80"/>
        <v>515997.93101290957</v>
      </c>
      <c r="M707" s="45">
        <f t="shared" si="81"/>
        <v>98571.915584415328</v>
      </c>
      <c r="T707" s="56">
        <f t="shared" si="88"/>
        <v>1.027479789604004</v>
      </c>
      <c r="U707" s="56">
        <f t="shared" si="89"/>
        <v>1.0421127695350647</v>
      </c>
    </row>
    <row r="708" spans="1:21">
      <c r="A708" s="22">
        <v>43051</v>
      </c>
      <c r="B708" s="5">
        <f>('Historical Pricing'!B704-'Historical Pricing'!B705)/'Historical Pricing'!B705</f>
        <v>2.5564688369684736E-2</v>
      </c>
      <c r="C708" s="5">
        <f>('Historical Pricing'!C704-'Historical Pricing'!C705)/'Historical Pricing'!C705</f>
        <v>-3.4083088244049368E-2</v>
      </c>
      <c r="D708" s="5">
        <f>('Historical Pricing'!D704-'Historical Pricing'!D705)/'Historical Pricing'!D705</f>
        <v>5.7621542058097761E-2</v>
      </c>
      <c r="E708" s="5">
        <f>('Historical Pricing'!E704-'Historical Pricing'!E705)/'Historical Pricing'!E705</f>
        <v>-2.627084180561207E-2</v>
      </c>
      <c r="F708" s="5">
        <f>('Historical Pricing'!F704-'Historical Pricing'!F705)/'Historical Pricing'!F705</f>
        <v>-9.2868866016107082E-2</v>
      </c>
      <c r="G708" s="5"/>
      <c r="H708" s="5">
        <f t="shared" si="86"/>
        <v>-1.4007313127597204E-2</v>
      </c>
      <c r="I708" s="5">
        <v>-7.1368325588401782E-2</v>
      </c>
      <c r="J708">
        <f t="shared" si="87"/>
        <v>1</v>
      </c>
      <c r="L708" s="45">
        <f t="shared" si="80"/>
        <v>523328.35515207506</v>
      </c>
      <c r="M708" s="45">
        <f t="shared" si="81"/>
        <v>106147.48376623348</v>
      </c>
      <c r="T708" s="56">
        <f t="shared" si="88"/>
        <v>0.98599268687240282</v>
      </c>
      <c r="U708" s="56">
        <f t="shared" si="89"/>
        <v>0.92863167441159822</v>
      </c>
    </row>
    <row r="709" spans="1:21">
      <c r="A709" s="22">
        <v>43050</v>
      </c>
      <c r="B709" s="5">
        <f>('Historical Pricing'!B705-'Historical Pricing'!B706)/'Historical Pricing'!B706</f>
        <v>-4.2377477184338354E-2</v>
      </c>
      <c r="C709" s="5">
        <f>('Historical Pricing'!C705-'Historical Pricing'!C706)/'Historical Pricing'!C706</f>
        <v>-1.0399973605324183E-2</v>
      </c>
      <c r="D709" s="5">
        <f>('Historical Pricing'!D705-'Historical Pricing'!D706)/'Historical Pricing'!D706</f>
        <v>3.3836100792194429E-2</v>
      </c>
      <c r="E709" s="5">
        <f>('Historical Pricing'!E705-'Historical Pricing'!E706)/'Historical Pricing'!E706</f>
        <v>1.13997231495807E-3</v>
      </c>
      <c r="F709" s="5">
        <f>('Historical Pricing'!F705-'Historical Pricing'!F706)/'Historical Pricing'!F706</f>
        <v>-6.7527968585021039E-2</v>
      </c>
      <c r="G709" s="5"/>
      <c r="H709" s="5">
        <f t="shared" si="86"/>
        <v>-1.7065869253506217E-2</v>
      </c>
      <c r="I709" s="5">
        <v>-4.8840377427381308E-2</v>
      </c>
      <c r="J709">
        <f t="shared" si="87"/>
        <v>1</v>
      </c>
      <c r="L709" s="45">
        <f t="shared" si="80"/>
        <v>532414.47090114874</v>
      </c>
      <c r="M709" s="45">
        <f t="shared" si="81"/>
        <v>111597.97077922047</v>
      </c>
      <c r="T709" s="56">
        <f t="shared" si="88"/>
        <v>0.98293413074649383</v>
      </c>
      <c r="U709" s="56">
        <f t="shared" si="89"/>
        <v>0.95115962257261866</v>
      </c>
    </row>
    <row r="710" spans="1:21">
      <c r="A710" s="22">
        <v>43049</v>
      </c>
      <c r="B710" s="5">
        <f>('Historical Pricing'!B706-'Historical Pricing'!B707)/'Historical Pricing'!B707</f>
        <v>1.1440392421132102E-2</v>
      </c>
      <c r="C710" s="5">
        <f>('Historical Pricing'!C706-'Historical Pricing'!C707)/'Historical Pricing'!C707</f>
        <v>-2.8234976194129315E-2</v>
      </c>
      <c r="D710" s="5">
        <f>('Historical Pricing'!D706-'Historical Pricing'!D707)/'Historical Pricing'!D707</f>
        <v>-5.1735845853492904E-2</v>
      </c>
      <c r="E710" s="5">
        <f>('Historical Pricing'!E706-'Historical Pricing'!E707)/'Historical Pricing'!E707</f>
        <v>-4.4800497783308635E-2</v>
      </c>
      <c r="F710" s="5">
        <f>('Historical Pricing'!F706-'Historical Pricing'!F707)/'Historical Pricing'!F707</f>
        <v>2.479465445049096E-2</v>
      </c>
      <c r="G710" s="5"/>
      <c r="H710" s="5">
        <f t="shared" si="86"/>
        <v>-1.7707254591861562E-2</v>
      </c>
      <c r="I710" s="5">
        <v>-5.4953310856557712E-2</v>
      </c>
      <c r="J710">
        <f t="shared" si="87"/>
        <v>1</v>
      </c>
      <c r="L710" s="45">
        <f t="shared" si="80"/>
        <v>542012.01565418544</v>
      </c>
      <c r="M710" s="45">
        <f t="shared" si="81"/>
        <v>118087.25649350618</v>
      </c>
      <c r="T710" s="56">
        <f t="shared" si="88"/>
        <v>0.98229274540813849</v>
      </c>
      <c r="U710" s="56">
        <f t="shared" si="89"/>
        <v>0.94504668914344225</v>
      </c>
    </row>
    <row r="711" spans="1:21">
      <c r="A711" s="22">
        <v>43048</v>
      </c>
      <c r="B711" s="5">
        <f>('Historical Pricing'!B707-'Historical Pricing'!B708)/'Historical Pricing'!B708</f>
        <v>4.0980798407752241E-2</v>
      </c>
      <c r="C711" s="5">
        <f>('Historical Pricing'!C707-'Historical Pricing'!C708)/'Historical Pricing'!C708</f>
        <v>1.6620956514045993E-2</v>
      </c>
      <c r="D711" s="5">
        <f>('Historical Pricing'!D707-'Historical Pricing'!D708)/'Historical Pricing'!D708</f>
        <v>9.5499349079412418E-2</v>
      </c>
      <c r="E711" s="5">
        <f>('Historical Pricing'!E707-'Historical Pricing'!E708)/'Historical Pricing'!E708</f>
        <v>2.9713278872337084E-2</v>
      </c>
      <c r="F711" s="5">
        <f>('Historical Pricing'!F707-'Historical Pricing'!F708)/'Historical Pricing'!F708</f>
        <v>9.7525045768239296E-2</v>
      </c>
      <c r="G711" s="5"/>
      <c r="H711" s="5">
        <f t="shared" si="86"/>
        <v>5.6067885728357414E-2</v>
      </c>
      <c r="I711" s="5">
        <v>-2.2973800639873646E-2</v>
      </c>
      <c r="J711">
        <f t="shared" si="87"/>
        <v>1</v>
      </c>
      <c r="L711" s="45">
        <f t="shared" ref="L711:L774" si="90">(1+H712)*L712</f>
        <v>513235.96047082351</v>
      </c>
      <c r="M711" s="45">
        <f t="shared" ref="M711:M774" si="91">(1+I712)*M712</f>
        <v>120863.96103896073</v>
      </c>
      <c r="T711" s="56">
        <f t="shared" si="88"/>
        <v>1.0560678857283574</v>
      </c>
      <c r="U711" s="56">
        <f t="shared" si="89"/>
        <v>0.97702619936012636</v>
      </c>
    </row>
    <row r="712" spans="1:21">
      <c r="A712" s="22">
        <v>43047</v>
      </c>
      <c r="B712" s="5">
        <f>('Historical Pricing'!B708-'Historical Pricing'!B709)/'Historical Pricing'!B709</f>
        <v>1.58432906315773E-2</v>
      </c>
      <c r="C712" s="5">
        <f>('Historical Pricing'!C708-'Historical Pricing'!C709)/'Historical Pricing'!C709</f>
        <v>3.4103521582846359E-2</v>
      </c>
      <c r="D712" s="5">
        <f>('Historical Pricing'!D708-'Historical Pricing'!D709)/'Historical Pricing'!D709</f>
        <v>7.6476476476476332E-2</v>
      </c>
      <c r="E712" s="5">
        <f>('Historical Pricing'!E708-'Historical Pricing'!E709)/'Historical Pricing'!E709</f>
        <v>5.1010101010100783E-2</v>
      </c>
      <c r="F712" s="5">
        <f>('Historical Pricing'!F708-'Historical Pricing'!F709)/'Historical Pricing'!F709</f>
        <v>3.826214654826051E-2</v>
      </c>
      <c r="G712" s="5"/>
      <c r="H712" s="5">
        <f t="shared" ref="H712:H775" si="92">SUMPRODUCT($B$3:$F$3,B712:F712)</f>
        <v>4.313910724985226E-2</v>
      </c>
      <c r="I712" s="5">
        <v>4.3009381903866689E-2</v>
      </c>
      <c r="J712">
        <f t="shared" ref="J712:J775" si="93">IF(I712&gt;H712,0,1)</f>
        <v>1</v>
      </c>
      <c r="L712" s="45">
        <f t="shared" si="90"/>
        <v>492011.04330555361</v>
      </c>
      <c r="M712" s="45">
        <f t="shared" si="91"/>
        <v>115880.03246753218</v>
      </c>
      <c r="T712" s="56">
        <f t="shared" si="88"/>
        <v>1.0431391072498521</v>
      </c>
      <c r="U712" s="56">
        <f t="shared" si="89"/>
        <v>1.0430093819038666</v>
      </c>
    </row>
    <row r="713" spans="1:21">
      <c r="A713" s="22">
        <v>43046</v>
      </c>
      <c r="B713" s="5">
        <f>('Historical Pricing'!B709-'Historical Pricing'!B710)/'Historical Pricing'!B710</f>
        <v>2.5920079754090642E-3</v>
      </c>
      <c r="C713" s="5">
        <f>('Historical Pricing'!C709-'Historical Pricing'!C710)/'Historical Pricing'!C710</f>
        <v>1.2878226262705038E-2</v>
      </c>
      <c r="D713" s="5">
        <f>('Historical Pricing'!D709-'Historical Pricing'!D710)/'Historical Pricing'!D710</f>
        <v>5.6751467710371921E-2</v>
      </c>
      <c r="E713" s="5">
        <f>('Historical Pricing'!E709-'Historical Pricing'!E710)/'Historical Pricing'!E710</f>
        <v>7.8823102070468637E-2</v>
      </c>
      <c r="F713" s="5">
        <f>('Historical Pricing'!F709-'Historical Pricing'!F710)/'Historical Pricing'!F710</f>
        <v>-5.6810133727782763E-2</v>
      </c>
      <c r="G713" s="5"/>
      <c r="H713" s="5">
        <f t="shared" si="92"/>
        <v>1.8846934058234378E-2</v>
      </c>
      <c r="I713" s="5">
        <v>-1.2223000218638633E-2</v>
      </c>
      <c r="J713">
        <f t="shared" si="93"/>
        <v>1</v>
      </c>
      <c r="L713" s="45">
        <f t="shared" si="90"/>
        <v>482909.67647690995</v>
      </c>
      <c r="M713" s="45">
        <f t="shared" si="91"/>
        <v>117313.96103896076</v>
      </c>
      <c r="T713" s="56">
        <f t="shared" si="88"/>
        <v>1.0188469340582345</v>
      </c>
      <c r="U713" s="56">
        <f t="shared" si="89"/>
        <v>0.98777699978136135</v>
      </c>
    </row>
    <row r="714" spans="1:21">
      <c r="A714" s="22">
        <v>43045</v>
      </c>
      <c r="B714" s="5">
        <f>('Historical Pricing'!B710-'Historical Pricing'!B711)/'Historical Pricing'!B711</f>
        <v>7.3161404033843941E-4</v>
      </c>
      <c r="C714" s="5">
        <f>('Historical Pricing'!C710-'Historical Pricing'!C711)/'Historical Pricing'!C711</f>
        <v>9.4303627649597876E-3</v>
      </c>
      <c r="D714" s="5">
        <f>('Historical Pricing'!D710-'Historical Pricing'!D711)/'Historical Pricing'!D711</f>
        <v>8.6109834558823414E-2</v>
      </c>
      <c r="E714" s="5">
        <f>('Historical Pricing'!E710-'Historical Pricing'!E711)/'Historical Pricing'!E711</f>
        <v>9.081827263650091E-5</v>
      </c>
      <c r="F714" s="5">
        <f>('Historical Pricing'!F710-'Historical Pricing'!F711)/'Historical Pricing'!F711</f>
        <v>0.11775737517198272</v>
      </c>
      <c r="G714" s="5"/>
      <c r="H714" s="5">
        <f t="shared" si="92"/>
        <v>4.2824000961748168E-2</v>
      </c>
      <c r="I714" s="5">
        <v>-3.3282120466841723E-2</v>
      </c>
      <c r="J714">
        <f t="shared" si="93"/>
        <v>1</v>
      </c>
      <c r="L714" s="45">
        <f t="shared" si="90"/>
        <v>463078.78993151744</v>
      </c>
      <c r="M714" s="45">
        <f t="shared" si="91"/>
        <v>121352.84090909059</v>
      </c>
      <c r="T714" s="56">
        <f t="shared" si="88"/>
        <v>1.0428240009617482</v>
      </c>
      <c r="U714" s="56">
        <f t="shared" si="89"/>
        <v>0.96671787953315824</v>
      </c>
    </row>
    <row r="715" spans="1:21">
      <c r="A715" s="22">
        <v>43044</v>
      </c>
      <c r="B715" s="5">
        <f>('Historical Pricing'!B711-'Historical Pricing'!B712)/'Historical Pricing'!B712</f>
        <v>-1.5631137881366955E-2</v>
      </c>
      <c r="C715" s="5">
        <f>('Historical Pricing'!C711-'Historical Pricing'!C712)/'Historical Pricing'!C712</f>
        <v>-1.0645085871820633E-2</v>
      </c>
      <c r="D715" s="5">
        <f>('Historical Pricing'!D711-'Historical Pricing'!D712)/'Historical Pricing'!D712</f>
        <v>5.7477871019654162E-4</v>
      </c>
      <c r="E715" s="5">
        <f>('Historical Pricing'!E711-'Historical Pricing'!E712)/'Historical Pricing'!E712</f>
        <v>-1.0780702542449042E-2</v>
      </c>
      <c r="F715" s="5">
        <f>('Historical Pricing'!F711-'Historical Pricing'!F712)/'Historical Pricing'!F712</f>
        <v>-1.0575450157519071E-2</v>
      </c>
      <c r="G715" s="5"/>
      <c r="H715" s="5">
        <f t="shared" si="92"/>
        <v>-9.4115195485918318E-3</v>
      </c>
      <c r="I715" s="5">
        <v>2.9366971125312676E-2</v>
      </c>
      <c r="J715">
        <f t="shared" si="93"/>
        <v>0</v>
      </c>
      <c r="L715" s="45">
        <f t="shared" si="90"/>
        <v>467478.47271603026</v>
      </c>
      <c r="M715" s="45">
        <f t="shared" si="91"/>
        <v>117890.74675324647</v>
      </c>
      <c r="T715" s="56">
        <f t="shared" si="88"/>
        <v>0.99058848045140813</v>
      </c>
      <c r="U715" s="56">
        <f t="shared" si="89"/>
        <v>1.0293669711253126</v>
      </c>
    </row>
    <row r="716" spans="1:21">
      <c r="A716" s="22">
        <v>43043</v>
      </c>
      <c r="B716" s="5">
        <f>('Historical Pricing'!B712-'Historical Pricing'!B713)/'Historical Pricing'!B713</f>
        <v>2.3709388247516113E-2</v>
      </c>
      <c r="C716" s="5">
        <f>('Historical Pricing'!C712-'Historical Pricing'!C713)/'Historical Pricing'!C713</f>
        <v>-4.4541761100536571E-2</v>
      </c>
      <c r="D716" s="5">
        <f>('Historical Pricing'!D712-'Historical Pricing'!D713)/'Historical Pricing'!D713</f>
        <v>1.7849945298554859E-3</v>
      </c>
      <c r="E716" s="5">
        <f>('Historical Pricing'!E712-'Historical Pricing'!E713)/'Historical Pricing'!E713</f>
        <v>6.692592927557286E-3</v>
      </c>
      <c r="F716" s="5">
        <f>('Historical Pricing'!F712-'Historical Pricing'!F713)/'Historical Pricing'!F713</f>
        <v>1.6278550615659505E-2</v>
      </c>
      <c r="G716" s="5"/>
      <c r="H716" s="5">
        <f t="shared" si="92"/>
        <v>7.8475304401036481E-4</v>
      </c>
      <c r="I716" s="5">
        <v>4.1419418800724174E-3</v>
      </c>
      <c r="J716">
        <f t="shared" si="93"/>
        <v>0</v>
      </c>
      <c r="L716" s="45">
        <f t="shared" si="90"/>
        <v>467111.90522651025</v>
      </c>
      <c r="M716" s="45">
        <f t="shared" si="91"/>
        <v>117404.46428571401</v>
      </c>
      <c r="T716" s="56">
        <f t="shared" si="88"/>
        <v>1.0007847530440104</v>
      </c>
      <c r="U716" s="56">
        <f t="shared" si="89"/>
        <v>1.0041419418800723</v>
      </c>
    </row>
    <row r="717" spans="1:21">
      <c r="A717" s="22">
        <v>43042</v>
      </c>
      <c r="B717" s="5">
        <f>('Historical Pricing'!B713-'Historical Pricing'!B714)/'Historical Pricing'!B714</f>
        <v>2.0816228790366452E-2</v>
      </c>
      <c r="C717" s="5">
        <f>('Historical Pricing'!C713-'Historical Pricing'!C714)/'Historical Pricing'!C714</f>
        <v>8.6161708322486513E-2</v>
      </c>
      <c r="D717" s="5">
        <f>('Historical Pricing'!D713-'Historical Pricing'!D714)/'Historical Pricing'!D714</f>
        <v>3.5228898426323471E-2</v>
      </c>
      <c r="E717" s="5">
        <f>('Historical Pricing'!E713-'Historical Pricing'!E714)/'Historical Pricing'!E714</f>
        <v>4.1835484782813508E-2</v>
      </c>
      <c r="F717" s="5">
        <f>('Historical Pricing'!F713-'Historical Pricing'!F714)/'Historical Pricing'!F714</f>
        <v>2.485001189067805E-2</v>
      </c>
      <c r="G717" s="5"/>
      <c r="H717" s="5">
        <f t="shared" si="92"/>
        <v>4.1778466442533593E-2</v>
      </c>
      <c r="I717" s="5">
        <v>2.3940167279600476E-2</v>
      </c>
      <c r="J717">
        <f t="shared" si="93"/>
        <v>1</v>
      </c>
      <c r="L717" s="45">
        <f t="shared" si="90"/>
        <v>448379.30545983021</v>
      </c>
      <c r="M717" s="45">
        <f t="shared" si="91"/>
        <v>114659.49675324648</v>
      </c>
      <c r="T717" s="56">
        <f t="shared" si="88"/>
        <v>1.0417784664425336</v>
      </c>
      <c r="U717" s="56">
        <f t="shared" si="89"/>
        <v>1.0239401672796005</v>
      </c>
    </row>
    <row r="718" spans="1:21">
      <c r="A718" s="22">
        <v>43041</v>
      </c>
      <c r="B718" s="5">
        <f>('Historical Pricing'!B714-'Historical Pricing'!B715)/'Historical Pricing'!B715</f>
        <v>-4.4955567171980966E-2</v>
      </c>
      <c r="C718" s="5">
        <f>('Historical Pricing'!C714-'Historical Pricing'!C715)/'Historical Pricing'!C715</f>
        <v>1.3894724054322705E-3</v>
      </c>
      <c r="D718" s="5">
        <f>('Historical Pricing'!D714-'Historical Pricing'!D715)/'Historical Pricing'!D715</f>
        <v>-2.9896489909211909E-2</v>
      </c>
      <c r="E718" s="5">
        <f>('Historical Pricing'!E714-'Historical Pricing'!E715)/'Historical Pricing'!E715</f>
        <v>-2.561513037091449E-2</v>
      </c>
      <c r="F718" s="5">
        <f>('Historical Pricing'!F714-'Historical Pricing'!F715)/'Historical Pricing'!F715</f>
        <v>-5.9963269314030503E-2</v>
      </c>
      <c r="G718" s="5"/>
      <c r="H718" s="5">
        <f t="shared" si="92"/>
        <v>-3.180819687214112E-2</v>
      </c>
      <c r="I718" s="5">
        <v>7.4617407584066778E-2</v>
      </c>
      <c r="J718">
        <f t="shared" si="93"/>
        <v>0</v>
      </c>
      <c r="L718" s="45">
        <f t="shared" si="90"/>
        <v>463109.99949729739</v>
      </c>
      <c r="M718" s="45">
        <f t="shared" si="91"/>
        <v>106697.97077922053</v>
      </c>
      <c r="T718" s="56">
        <f t="shared" si="88"/>
        <v>0.96819180312785891</v>
      </c>
      <c r="U718" s="56">
        <f t="shared" si="89"/>
        <v>1.0746174075840669</v>
      </c>
    </row>
    <row r="719" spans="1:21">
      <c r="A719" s="22">
        <v>43040</v>
      </c>
      <c r="B719" s="5">
        <f>('Historical Pricing'!B715-'Historical Pricing'!B716)/'Historical Pricing'!B716</f>
        <v>-9.337627239331469E-3</v>
      </c>
      <c r="C719" s="5">
        <f>('Historical Pricing'!C715-'Historical Pricing'!C716)/'Historical Pricing'!C716</f>
        <v>-2.2573279668710821E-2</v>
      </c>
      <c r="D719" s="5">
        <f>('Historical Pricing'!D715-'Historical Pricing'!D716)/'Historical Pricing'!D716</f>
        <v>-2.2607810998700049E-2</v>
      </c>
      <c r="E719" s="5">
        <f>('Historical Pricing'!E715-'Historical Pricing'!E716)/'Historical Pricing'!E716</f>
        <v>-3.1908274820015903E-2</v>
      </c>
      <c r="F719" s="5">
        <f>('Historical Pricing'!F715-'Historical Pricing'!F716)/'Historical Pricing'!F716</f>
        <v>-8.1699898394846523E-2</v>
      </c>
      <c r="G719" s="5"/>
      <c r="H719" s="5">
        <f t="shared" si="92"/>
        <v>-3.3625378224320955E-2</v>
      </c>
      <c r="I719" s="5">
        <v>4.5446230880818492E-2</v>
      </c>
      <c r="J719">
        <f t="shared" si="93"/>
        <v>0</v>
      </c>
      <c r="L719" s="45">
        <f t="shared" si="90"/>
        <v>479224.09080481564</v>
      </c>
      <c r="M719" s="45">
        <f t="shared" si="91"/>
        <v>102059.74025974001</v>
      </c>
      <c r="T719" s="56">
        <f t="shared" si="88"/>
        <v>0.96637462177567901</v>
      </c>
      <c r="U719" s="56">
        <f t="shared" si="89"/>
        <v>1.0454462308808186</v>
      </c>
    </row>
    <row r="720" spans="1:21">
      <c r="A720" s="22">
        <v>43039</v>
      </c>
      <c r="B720" s="5">
        <f>('Historical Pricing'!B716-'Historical Pricing'!B717)/'Historical Pricing'!B717</f>
        <v>4.3069821869719336E-3</v>
      </c>
      <c r="C720" s="5">
        <f>('Historical Pricing'!C716-'Historical Pricing'!C717)/'Historical Pricing'!C717</f>
        <v>-4.5360408391429546E-3</v>
      </c>
      <c r="D720" s="5">
        <f>('Historical Pricing'!D716-'Historical Pricing'!D717)/'Historical Pricing'!D717</f>
        <v>-8.9620792023749184E-3</v>
      </c>
      <c r="E720" s="5">
        <f>('Historical Pricing'!E716-'Historical Pricing'!E717)/'Historical Pricing'!E717</f>
        <v>-1.9862357348201073E-2</v>
      </c>
      <c r="F720" s="5">
        <f>('Historical Pricing'!F716-'Historical Pricing'!F717)/'Historical Pricing'!F717</f>
        <v>-3.8238241740664695E-2</v>
      </c>
      <c r="G720" s="5"/>
      <c r="H720" s="5">
        <f t="shared" si="92"/>
        <v>-1.3458347388682342E-2</v>
      </c>
      <c r="I720" s="5">
        <v>2.594028642671576E-2</v>
      </c>
      <c r="J720">
        <f t="shared" si="93"/>
        <v>0</v>
      </c>
      <c r="L720" s="45">
        <f t="shared" si="90"/>
        <v>485761.63969999412</v>
      </c>
      <c r="M720" s="45">
        <f t="shared" si="91"/>
        <v>99479.22077922053</v>
      </c>
      <c r="T720" s="56">
        <f t="shared" si="88"/>
        <v>0.98654165261131765</v>
      </c>
      <c r="U720" s="56">
        <f t="shared" si="89"/>
        <v>1.0259402864267158</v>
      </c>
    </row>
    <row r="721" spans="1:21">
      <c r="A721" s="22">
        <v>43038</v>
      </c>
      <c r="B721" s="5">
        <f>('Historical Pricing'!B717-'Historical Pricing'!B718)/'Historical Pricing'!B718</f>
        <v>8.4242960631985882E-3</v>
      </c>
      <c r="C721" s="5">
        <f>('Historical Pricing'!C717-'Historical Pricing'!C718)/'Historical Pricing'!C718</f>
        <v>1.9665222411939473E-3</v>
      </c>
      <c r="D721" s="5">
        <f>('Historical Pricing'!D717-'Historical Pricing'!D718)/'Historical Pricing'!D718</f>
        <v>1.075694955556817E-2</v>
      </c>
      <c r="E721" s="5">
        <f>('Historical Pricing'!E717-'Historical Pricing'!E718)/'Historical Pricing'!E718</f>
        <v>2.2719173200284951E-2</v>
      </c>
      <c r="F721" s="5">
        <f>('Historical Pricing'!F717-'Historical Pricing'!F718)/'Historical Pricing'!F718</f>
        <v>-3.1316956500073564E-3</v>
      </c>
      <c r="G721" s="5"/>
      <c r="H721" s="5">
        <f t="shared" si="92"/>
        <v>8.1470490820476603E-3</v>
      </c>
      <c r="I721" s="5">
        <v>2.3000277956543559E-2</v>
      </c>
      <c r="J721">
        <f t="shared" si="93"/>
        <v>0</v>
      </c>
      <c r="L721" s="45">
        <f t="shared" si="90"/>
        <v>481836.0973652571</v>
      </c>
      <c r="M721" s="45">
        <f t="shared" si="91"/>
        <v>97242.613636363414</v>
      </c>
      <c r="T721" s="56">
        <f t="shared" si="88"/>
        <v>1.0081470490820477</v>
      </c>
      <c r="U721" s="56">
        <f t="shared" si="89"/>
        <v>1.0230002779565435</v>
      </c>
    </row>
    <row r="722" spans="1:21">
      <c r="A722" s="22">
        <v>43037</v>
      </c>
      <c r="B722" s="5">
        <f>('Historical Pricing'!B718-'Historical Pricing'!B719)/'Historical Pricing'!B719</f>
        <v>1.9823494016179739E-2</v>
      </c>
      <c r="C722" s="5">
        <f>('Historical Pricing'!C718-'Historical Pricing'!C719)/'Historical Pricing'!C719</f>
        <v>1.0052435677995804E-3</v>
      </c>
      <c r="D722" s="5">
        <f>('Historical Pricing'!D718-'Historical Pricing'!D719)/'Historical Pricing'!D719</f>
        <v>1.8216406295036586E-2</v>
      </c>
      <c r="E722" s="5">
        <f>('Historical Pricing'!E718-'Historical Pricing'!E719)/'Historical Pricing'!E719</f>
        <v>1.391147244805787E-2</v>
      </c>
      <c r="F722" s="5">
        <f>('Historical Pricing'!F718-'Historical Pricing'!F719)/'Historical Pricing'!F719</f>
        <v>7.4116462990710561E-3</v>
      </c>
      <c r="G722" s="5"/>
      <c r="H722" s="5">
        <f t="shared" si="92"/>
        <v>1.2073652525228967E-2</v>
      </c>
      <c r="I722" s="5">
        <v>3.5827704002538582E-2</v>
      </c>
      <c r="J722">
        <f t="shared" si="93"/>
        <v>0</v>
      </c>
      <c r="L722" s="45">
        <f t="shared" si="90"/>
        <v>476087.97656477464</v>
      </c>
      <c r="M722" s="45">
        <f t="shared" si="91"/>
        <v>93879.139610389393</v>
      </c>
      <c r="T722" s="56">
        <f t="shared" si="88"/>
        <v>1.012073652525229</v>
      </c>
      <c r="U722" s="56">
        <f t="shared" si="89"/>
        <v>1.0358277040025385</v>
      </c>
    </row>
    <row r="723" spans="1:21">
      <c r="A723" s="22">
        <v>43036</v>
      </c>
      <c r="B723" s="5">
        <f>('Historical Pricing'!B719-'Historical Pricing'!B720)/'Historical Pricing'!B720</f>
        <v>4.213035231716923E-3</v>
      </c>
      <c r="C723" s="5">
        <f>('Historical Pricing'!C719-'Historical Pricing'!C720)/'Historical Pricing'!C720</f>
        <v>-3.4115831370320547E-3</v>
      </c>
      <c r="D723" s="5">
        <f>('Historical Pricing'!D719-'Historical Pricing'!D720)/'Historical Pricing'!D720</f>
        <v>-1.2242341418972813E-2</v>
      </c>
      <c r="E723" s="5">
        <f>('Historical Pricing'!E719-'Historical Pricing'!E720)/'Historical Pricing'!E720</f>
        <v>-6.2836624775583737E-3</v>
      </c>
      <c r="F723" s="5">
        <f>('Historical Pricing'!F719-'Historical Pricing'!F720)/'Historical Pricing'!F720</f>
        <v>6.756739683590406E-3</v>
      </c>
      <c r="G723" s="5"/>
      <c r="H723" s="5">
        <f t="shared" si="92"/>
        <v>-2.1935624236511827E-3</v>
      </c>
      <c r="I723" s="5">
        <v>-1.2912630225113256E-2</v>
      </c>
      <c r="J723">
        <f t="shared" si="93"/>
        <v>1</v>
      </c>
      <c r="L723" s="45">
        <f t="shared" si="90"/>
        <v>477134.60109676432</v>
      </c>
      <c r="M723" s="45">
        <f t="shared" si="91"/>
        <v>95107.224025973803</v>
      </c>
      <c r="T723" s="56">
        <f t="shared" ref="T723:T786" si="94">1+H723</f>
        <v>0.99780643757634879</v>
      </c>
      <c r="U723" s="56">
        <f t="shared" ref="U723:U786" si="95">1+I723</f>
        <v>0.98708736977488676</v>
      </c>
    </row>
    <row r="724" spans="1:21">
      <c r="A724" s="22">
        <v>43035</v>
      </c>
      <c r="B724" s="5">
        <f>('Historical Pricing'!B720-'Historical Pricing'!B721)/'Historical Pricing'!B721</f>
        <v>-5.5417383030929189E-3</v>
      </c>
      <c r="C724" s="5">
        <f>('Historical Pricing'!C720-'Historical Pricing'!C721)/'Historical Pricing'!C721</f>
        <v>-6.5680561634824056E-3</v>
      </c>
      <c r="D724" s="5">
        <f>('Historical Pricing'!D720-'Historical Pricing'!D721)/'Historical Pricing'!D721</f>
        <v>-1.2760694811400202E-2</v>
      </c>
      <c r="E724" s="5">
        <f>('Historical Pricing'!E720-'Historical Pricing'!E721)/'Historical Pricing'!E721</f>
        <v>-9.1612558925553769E-3</v>
      </c>
      <c r="F724" s="5">
        <f>('Historical Pricing'!F720-'Historical Pricing'!F721)/'Historical Pricing'!F721</f>
        <v>-1.5664679356599102E-2</v>
      </c>
      <c r="G724" s="5"/>
      <c r="H724" s="5">
        <f t="shared" si="92"/>
        <v>-9.9392849054260012E-3</v>
      </c>
      <c r="I724" s="5">
        <v>1.6404485545415967E-3</v>
      </c>
      <c r="J724">
        <f t="shared" si="93"/>
        <v>0</v>
      </c>
      <c r="L724" s="45">
        <f t="shared" si="90"/>
        <v>481924.58686858084</v>
      </c>
      <c r="M724" s="45">
        <f t="shared" si="91"/>
        <v>94951.461038960828</v>
      </c>
      <c r="T724" s="56">
        <f t="shared" si="94"/>
        <v>0.99006071509457405</v>
      </c>
      <c r="U724" s="56">
        <f t="shared" si="95"/>
        <v>1.0016404485545416</v>
      </c>
    </row>
    <row r="725" spans="1:21">
      <c r="A725" s="22">
        <v>43034</v>
      </c>
      <c r="B725" s="5">
        <f>('Historical Pricing'!B721-'Historical Pricing'!B722)/'Historical Pricing'!B722</f>
        <v>-1.9990338003299164E-3</v>
      </c>
      <c r="C725" s="5">
        <f>('Historical Pricing'!C721-'Historical Pricing'!C722)/'Historical Pricing'!C722</f>
        <v>-2.6607160277046351E-3</v>
      </c>
      <c r="D725" s="5">
        <f>('Historical Pricing'!D721-'Historical Pricing'!D722)/'Historical Pricing'!D722</f>
        <v>-4.9275827053604976E-2</v>
      </c>
      <c r="E725" s="5">
        <f>('Historical Pricing'!E721-'Historical Pricing'!E722)/'Historical Pricing'!E722</f>
        <v>1.5903135447727524E-2</v>
      </c>
      <c r="F725" s="5">
        <f>('Historical Pricing'!F721-'Historical Pricing'!F722)/'Historical Pricing'!F722</f>
        <v>-3.4329784985492634E-2</v>
      </c>
      <c r="G725" s="5"/>
      <c r="H725" s="5">
        <f t="shared" si="92"/>
        <v>-1.447244528388093E-2</v>
      </c>
      <c r="I725" s="5">
        <v>4.8941868921048057E-2</v>
      </c>
      <c r="J725">
        <f t="shared" si="93"/>
        <v>0</v>
      </c>
      <c r="L725" s="45">
        <f t="shared" si="90"/>
        <v>489001.63629356772</v>
      </c>
      <c r="M725" s="45">
        <f t="shared" si="91"/>
        <v>90521.185064934849</v>
      </c>
      <c r="T725" s="56">
        <f t="shared" si="94"/>
        <v>0.98552755471611908</v>
      </c>
      <c r="U725" s="56">
        <f t="shared" si="95"/>
        <v>1.0489418689210481</v>
      </c>
    </row>
    <row r="726" spans="1:21">
      <c r="A726" s="22">
        <v>43033</v>
      </c>
      <c r="B726" s="5">
        <f>('Historical Pricing'!B722-'Historical Pricing'!B723)/'Historical Pricing'!B723</f>
        <v>2.0197636375776798E-3</v>
      </c>
      <c r="C726" s="5">
        <f>('Historical Pricing'!C722-'Historical Pricing'!C723)/'Historical Pricing'!C723</f>
        <v>5.0911479717523286E-3</v>
      </c>
      <c r="D726" s="5">
        <f>('Historical Pricing'!D722-'Historical Pricing'!D723)/'Historical Pricing'!D723</f>
        <v>6.4213400068251741E-2</v>
      </c>
      <c r="E726" s="5">
        <f>('Historical Pricing'!E722-'Historical Pricing'!E723)/'Historical Pricing'!E723</f>
        <v>-1.5303852655930233E-2</v>
      </c>
      <c r="F726" s="5">
        <f>('Historical Pricing'!F722-'Historical Pricing'!F723)/'Historical Pricing'!F723</f>
        <v>2.0808763855959235E-2</v>
      </c>
      <c r="G726" s="5"/>
      <c r="H726" s="5">
        <f t="shared" si="92"/>
        <v>1.5365844575522151E-2</v>
      </c>
      <c r="I726" s="5">
        <v>-2.5130903782441986E-2</v>
      </c>
      <c r="J726">
        <f t="shared" si="93"/>
        <v>1</v>
      </c>
      <c r="L726" s="45">
        <f t="shared" si="90"/>
        <v>481601.42367010267</v>
      </c>
      <c r="M726" s="45">
        <f t="shared" si="91"/>
        <v>92854.707792207584</v>
      </c>
      <c r="T726" s="56">
        <f t="shared" si="94"/>
        <v>1.0153658445755223</v>
      </c>
      <c r="U726" s="56">
        <f t="shared" si="95"/>
        <v>0.97486909621755802</v>
      </c>
    </row>
    <row r="727" spans="1:21">
      <c r="A727" s="22">
        <v>43032</v>
      </c>
      <c r="B727" s="5">
        <f>('Historical Pricing'!B723-'Historical Pricing'!B724)/'Historical Pricing'!B724</f>
        <v>1.3929085216213766E-2</v>
      </c>
      <c r="C727" s="5">
        <f>('Historical Pricing'!C723-'Historical Pricing'!C724)/'Historical Pricing'!C724</f>
        <v>3.3738926841134435E-2</v>
      </c>
      <c r="D727" s="5">
        <f>('Historical Pricing'!D723-'Historical Pricing'!D724)/'Historical Pricing'!D724</f>
        <v>3.5392497497202705E-2</v>
      </c>
      <c r="E727" s="5">
        <f>('Historical Pricing'!E723-'Historical Pricing'!E724)/'Historical Pricing'!E724</f>
        <v>2.5082086829624223E-2</v>
      </c>
      <c r="F727" s="5">
        <f>('Historical Pricing'!F723-'Historical Pricing'!F724)/'Historical Pricing'!F724</f>
        <v>2.1351980893785779E-3</v>
      </c>
      <c r="G727" s="5"/>
      <c r="H727" s="5">
        <f t="shared" si="92"/>
        <v>2.2055558894710746E-2</v>
      </c>
      <c r="I727" s="5">
        <v>-3.1195640943558936E-2</v>
      </c>
      <c r="J727">
        <f t="shared" si="93"/>
        <v>1</v>
      </c>
      <c r="L727" s="45">
        <f t="shared" si="90"/>
        <v>471208.65346197475</v>
      </c>
      <c r="M727" s="45">
        <f t="shared" si="91"/>
        <v>95844.642857142651</v>
      </c>
      <c r="T727" s="56">
        <f t="shared" si="94"/>
        <v>1.0220555588947107</v>
      </c>
      <c r="U727" s="56">
        <f t="shared" si="95"/>
        <v>0.96880435905644102</v>
      </c>
    </row>
    <row r="728" spans="1:21">
      <c r="A728" s="22">
        <v>43031</v>
      </c>
      <c r="B728" s="5">
        <f>('Historical Pricing'!B724-'Historical Pricing'!B725)/'Historical Pricing'!B725</f>
        <v>-2.5080438907680774E-2</v>
      </c>
      <c r="C728" s="5">
        <f>('Historical Pricing'!C724-'Historical Pricing'!C725)/'Historical Pricing'!C725</f>
        <v>-4.3562767950405132E-2</v>
      </c>
      <c r="D728" s="5">
        <f>('Historical Pricing'!D724-'Historical Pricing'!D725)/'Historical Pricing'!D725</f>
        <v>-2.7211274060494957E-2</v>
      </c>
      <c r="E728" s="5">
        <f>('Historical Pricing'!E724-'Historical Pricing'!E725)/'Historical Pricing'!E725</f>
        <v>-4.7354244504301007E-2</v>
      </c>
      <c r="F728" s="5">
        <f>('Historical Pricing'!F724-'Historical Pricing'!F725)/'Historical Pricing'!F725</f>
        <v>-3.2264354177911667E-2</v>
      </c>
      <c r="G728" s="5"/>
      <c r="H728" s="5">
        <f t="shared" si="92"/>
        <v>-3.5094615920158709E-2</v>
      </c>
      <c r="I728" s="5">
        <v>-5.1008543551892436E-3</v>
      </c>
      <c r="J728">
        <f t="shared" si="93"/>
        <v>0</v>
      </c>
      <c r="L728" s="45">
        <f t="shared" si="90"/>
        <v>488347.00400322827</v>
      </c>
      <c r="M728" s="45">
        <f t="shared" si="91"/>
        <v>96336.03896103875</v>
      </c>
      <c r="T728" s="56">
        <f t="shared" si="94"/>
        <v>0.96490538407984128</v>
      </c>
      <c r="U728" s="56">
        <f t="shared" si="95"/>
        <v>0.99489914564481075</v>
      </c>
    </row>
    <row r="729" spans="1:21">
      <c r="A729" s="22">
        <v>43030</v>
      </c>
      <c r="B729" s="5">
        <f>('Historical Pricing'!B725-'Historical Pricing'!B726)/'Historical Pricing'!B726</f>
        <v>-2.3868312757202395E-3</v>
      </c>
      <c r="C729" s="5">
        <f>('Historical Pricing'!C725-'Historical Pricing'!C726)/'Historical Pricing'!C726</f>
        <v>-1.2876523338697992E-3</v>
      </c>
      <c r="D729" s="5">
        <f>('Historical Pricing'!D725-'Historical Pricing'!D726)/'Historical Pricing'!D726</f>
        <v>-1.3729589242330113E-2</v>
      </c>
      <c r="E729" s="5">
        <f>('Historical Pricing'!E725-'Historical Pricing'!E726)/'Historical Pricing'!E726</f>
        <v>-1.9258628035790294E-2</v>
      </c>
      <c r="F729" s="5">
        <f>('Historical Pricing'!F725-'Historical Pricing'!F726)/'Historical Pricing'!F726</f>
        <v>7.5490050454473942E-3</v>
      </c>
      <c r="G729" s="5"/>
      <c r="H729" s="5">
        <f t="shared" si="92"/>
        <v>-5.8227391684526099E-3</v>
      </c>
      <c r="I729" s="5">
        <v>-2.3959802466293065E-2</v>
      </c>
      <c r="J729">
        <f t="shared" si="93"/>
        <v>1</v>
      </c>
      <c r="L729" s="45">
        <f t="shared" si="90"/>
        <v>491207.17526245397</v>
      </c>
      <c r="M729" s="45">
        <f t="shared" si="91"/>
        <v>98700.892857142637</v>
      </c>
      <c r="T729" s="56">
        <f t="shared" si="94"/>
        <v>0.99417726083154734</v>
      </c>
      <c r="U729" s="56">
        <f t="shared" si="95"/>
        <v>0.97604019753370697</v>
      </c>
    </row>
    <row r="730" spans="1:21">
      <c r="A730" s="22">
        <v>43029</v>
      </c>
      <c r="B730" s="5">
        <f>('Historical Pricing'!B726-'Historical Pricing'!B727)/'Historical Pricing'!B727</f>
        <v>-1.935463042179859E-2</v>
      </c>
      <c r="C730" s="5">
        <f>('Historical Pricing'!C726-'Historical Pricing'!C727)/'Historical Pricing'!C727</f>
        <v>-4.4896156975883929E-2</v>
      </c>
      <c r="D730" s="5">
        <f>('Historical Pricing'!D726-'Historical Pricing'!D727)/'Historical Pricing'!D727</f>
        <v>-2.1073008849557533E-2</v>
      </c>
      <c r="E730" s="5">
        <f>('Historical Pricing'!E726-'Historical Pricing'!E727)/'Historical Pricing'!E727</f>
        <v>-2.5655928263035564E-2</v>
      </c>
      <c r="F730" s="5">
        <f>('Historical Pricing'!F726-'Historical Pricing'!F727)/'Historical Pricing'!F727</f>
        <v>-6.3366581023011501E-2</v>
      </c>
      <c r="G730" s="5"/>
      <c r="H730" s="5">
        <f t="shared" si="92"/>
        <v>-3.4869261106657432E-2</v>
      </c>
      <c r="I730" s="5">
        <v>4.0437772837959754E-2</v>
      </c>
      <c r="J730">
        <f t="shared" si="93"/>
        <v>0</v>
      </c>
      <c r="L730" s="45">
        <f t="shared" si="90"/>
        <v>508954.02608945163</v>
      </c>
      <c r="M730" s="45">
        <f t="shared" si="91"/>
        <v>94864.772727272517</v>
      </c>
      <c r="T730" s="56">
        <f t="shared" si="94"/>
        <v>0.96513073889334255</v>
      </c>
      <c r="U730" s="56">
        <f t="shared" si="95"/>
        <v>1.0404377728379597</v>
      </c>
    </row>
    <row r="731" spans="1:21">
      <c r="A731" s="22">
        <v>43028</v>
      </c>
      <c r="B731" s="5">
        <f>('Historical Pricing'!B727-'Historical Pricing'!B728)/'Historical Pricing'!B728</f>
        <v>-1.8629702970297014E-2</v>
      </c>
      <c r="C731" s="5">
        <f>('Historical Pricing'!C727-'Historical Pricing'!C728)/'Historical Pricing'!C728</f>
        <v>-1.7111747824960895E-2</v>
      </c>
      <c r="D731" s="5">
        <f>('Historical Pricing'!D727-'Historical Pricing'!D728)/'Historical Pricing'!D728</f>
        <v>2.2728532623761022E-3</v>
      </c>
      <c r="E731" s="5">
        <f>('Historical Pricing'!E727-'Historical Pricing'!E728)/'Historical Pricing'!E728</f>
        <v>3.6666666666666475E-3</v>
      </c>
      <c r="F731" s="5">
        <f>('Historical Pricing'!F727-'Historical Pricing'!F728)/'Historical Pricing'!F728</f>
        <v>-7.3726765488746869E-3</v>
      </c>
      <c r="G731" s="5"/>
      <c r="H731" s="5">
        <f t="shared" si="92"/>
        <v>-7.43492148301797E-3</v>
      </c>
      <c r="I731" s="5">
        <v>3.6533483039641157E-2</v>
      </c>
      <c r="J731">
        <f t="shared" si="93"/>
        <v>0</v>
      </c>
      <c r="L731" s="45">
        <f t="shared" si="90"/>
        <v>512766.40404263808</v>
      </c>
      <c r="M731" s="45">
        <f t="shared" si="91"/>
        <v>91521.185064934863</v>
      </c>
      <c r="T731" s="56">
        <f t="shared" si="94"/>
        <v>0.99256507851698206</v>
      </c>
      <c r="U731" s="56">
        <f t="shared" si="95"/>
        <v>1.0365334830396411</v>
      </c>
    </row>
    <row r="732" spans="1:21">
      <c r="A732" s="22">
        <v>43027</v>
      </c>
      <c r="B732" s="5">
        <f>('Historical Pricing'!B728-'Historical Pricing'!B729)/'Historical Pricing'!B729</f>
        <v>-4.6201393926015698E-3</v>
      </c>
      <c r="C732" s="5">
        <f>('Historical Pricing'!C728-'Historical Pricing'!C729)/'Historical Pricing'!C729</f>
        <v>-1.191697630299828E-2</v>
      </c>
      <c r="D732" s="5">
        <f>('Historical Pricing'!D728-'Historical Pricing'!D729)/'Historical Pricing'!D729</f>
        <v>1.4566929133858125E-2</v>
      </c>
      <c r="E732" s="5">
        <f>('Historical Pricing'!E728-'Historical Pricing'!E729)/'Historical Pricing'!E729</f>
        <v>3.8601350181755305E-2</v>
      </c>
      <c r="F732" s="5">
        <f>('Historical Pricing'!F728-'Historical Pricing'!F729)/'Historical Pricing'!F729</f>
        <v>5.5311877092030462E-2</v>
      </c>
      <c r="G732" s="5"/>
      <c r="H732" s="5">
        <f t="shared" si="92"/>
        <v>1.8388608142408811E-2</v>
      </c>
      <c r="I732" s="5">
        <v>4.8362382685309471E-2</v>
      </c>
      <c r="J732">
        <f t="shared" si="93"/>
        <v>0</v>
      </c>
      <c r="L732" s="45">
        <f t="shared" si="90"/>
        <v>503507.6000878971</v>
      </c>
      <c r="M732" s="45">
        <f t="shared" si="91"/>
        <v>87299.188311688107</v>
      </c>
      <c r="T732" s="56">
        <f t="shared" si="94"/>
        <v>1.0183886081424087</v>
      </c>
      <c r="U732" s="56">
        <f t="shared" si="95"/>
        <v>1.0483623826853095</v>
      </c>
    </row>
    <row r="733" spans="1:21">
      <c r="A733" s="22">
        <v>43026</v>
      </c>
      <c r="B733" s="5">
        <f>('Historical Pricing'!B729-'Historical Pricing'!B730)/'Historical Pricing'!B730</f>
        <v>-4.9148374715125301E-2</v>
      </c>
      <c r="C733" s="5">
        <f>('Historical Pricing'!C729-'Historical Pricing'!C730)/'Historical Pricing'!C730</f>
        <v>-8.3670379315594387E-2</v>
      </c>
      <c r="D733" s="5">
        <f>('Historical Pricing'!D729-'Historical Pricing'!D730)/'Historical Pricing'!D730</f>
        <v>-5.254183097090475E-2</v>
      </c>
      <c r="E733" s="5">
        <f>('Historical Pricing'!E729-'Historical Pricing'!E730)/'Historical Pricing'!E730</f>
        <v>-6.4832051800890481E-2</v>
      </c>
      <c r="F733" s="5">
        <f>('Historical Pricing'!F729-'Historical Pricing'!F730)/'Historical Pricing'!F730</f>
        <v>-5.3218408455123802E-2</v>
      </c>
      <c r="G733" s="5"/>
      <c r="H733" s="5">
        <f t="shared" si="92"/>
        <v>-6.0682209051527748E-2</v>
      </c>
      <c r="I733" s="5">
        <v>-4.5933361542153231E-2</v>
      </c>
      <c r="J733">
        <f t="shared" si="93"/>
        <v>0</v>
      </c>
      <c r="L733" s="45">
        <f t="shared" si="90"/>
        <v>536035.41308366193</v>
      </c>
      <c r="M733" s="45">
        <f t="shared" si="91"/>
        <v>91502.191558441351</v>
      </c>
      <c r="T733" s="56">
        <f t="shared" si="94"/>
        <v>0.93931779094847223</v>
      </c>
      <c r="U733" s="56">
        <f t="shared" si="95"/>
        <v>0.95406663845784678</v>
      </c>
    </row>
    <row r="734" spans="1:21">
      <c r="A734" s="22">
        <v>43025</v>
      </c>
      <c r="B734" s="5">
        <f>('Historical Pricing'!B730-'Historical Pricing'!B731)/'Historical Pricing'!B731</f>
        <v>-2.7840130600821956E-2</v>
      </c>
      <c r="C734" s="5">
        <f>('Historical Pricing'!C730-'Historical Pricing'!C731)/'Historical Pricing'!C731</f>
        <v>-0.10045542953056147</v>
      </c>
      <c r="D734" s="5">
        <f>('Historical Pricing'!D730-'Historical Pricing'!D731)/'Historical Pricing'!D731</f>
        <v>-1.7589781174746025E-2</v>
      </c>
      <c r="E734" s="5">
        <f>('Historical Pricing'!E730-'Historical Pricing'!E731)/'Historical Pricing'!E731</f>
        <v>-4.2470743238006585E-2</v>
      </c>
      <c r="F734" s="5">
        <f>('Historical Pricing'!F730-'Historical Pricing'!F731)/'Historical Pricing'!F731</f>
        <v>-1.5199267103832854E-2</v>
      </c>
      <c r="G734" s="5"/>
      <c r="H734" s="5">
        <f t="shared" si="92"/>
        <v>-4.0711070329593778E-2</v>
      </c>
      <c r="I734" s="5">
        <v>-4.1844663281638333E-3</v>
      </c>
      <c r="J734">
        <f t="shared" si="93"/>
        <v>0</v>
      </c>
      <c r="L734" s="45">
        <f t="shared" si="90"/>
        <v>558784.11238190113</v>
      </c>
      <c r="M734" s="45">
        <f t="shared" si="91"/>
        <v>91886.688311688093</v>
      </c>
      <c r="T734" s="56">
        <f t="shared" si="94"/>
        <v>0.95928892967040624</v>
      </c>
      <c r="U734" s="56">
        <f t="shared" si="95"/>
        <v>0.99581553367183617</v>
      </c>
    </row>
    <row r="735" spans="1:21">
      <c r="A735" s="22">
        <v>43024</v>
      </c>
      <c r="B735" s="5">
        <f>('Historical Pricing'!B731-'Historical Pricing'!B732)/'Historical Pricing'!B732</f>
        <v>5.5844631733234819E-3</v>
      </c>
      <c r="C735" s="5">
        <f>('Historical Pricing'!C731-'Historical Pricing'!C732)/'Historical Pricing'!C732</f>
        <v>4.4257894706329057E-2</v>
      </c>
      <c r="D735" s="5">
        <f>('Historical Pricing'!D731-'Historical Pricing'!D732)/'Historical Pricing'!D732</f>
        <v>-7.2241567486098163E-3</v>
      </c>
      <c r="E735" s="5">
        <f>('Historical Pricing'!E731-'Historical Pricing'!E732)/'Historical Pricing'!E732</f>
        <v>-2.7216525934861169E-2</v>
      </c>
      <c r="F735" s="5">
        <f>('Historical Pricing'!F731-'Historical Pricing'!F732)/'Historical Pricing'!F732</f>
        <v>0.11239458664800779</v>
      </c>
      <c r="G735" s="5"/>
      <c r="H735" s="5">
        <f t="shared" si="92"/>
        <v>2.5559252368837871E-2</v>
      </c>
      <c r="I735" s="5">
        <v>-9.3989192566659122E-4</v>
      </c>
      <c r="J735">
        <f t="shared" si="93"/>
        <v>1</v>
      </c>
      <c r="L735" s="45">
        <f t="shared" si="90"/>
        <v>544857.95051940775</v>
      </c>
      <c r="M735" s="45">
        <f t="shared" si="91"/>
        <v>91973.133116882906</v>
      </c>
      <c r="T735" s="56">
        <f t="shared" si="94"/>
        <v>1.0255592523688379</v>
      </c>
      <c r="U735" s="56">
        <f t="shared" si="95"/>
        <v>0.99906010807433343</v>
      </c>
    </row>
    <row r="736" spans="1:21">
      <c r="A736" s="22">
        <v>43023</v>
      </c>
      <c r="B736" s="5">
        <f>('Historical Pricing'!B732-'Historical Pricing'!B733)/'Historical Pricing'!B733</f>
        <v>-6.6683167596057842E-3</v>
      </c>
      <c r="C736" s="5">
        <f>('Historical Pricing'!C732-'Historical Pricing'!C733)/'Historical Pricing'!C733</f>
        <v>-1.4425540100677795E-2</v>
      </c>
      <c r="D736" s="5">
        <f>('Historical Pricing'!D732-'Historical Pricing'!D733)/'Historical Pricing'!D733</f>
        <v>-2.2604896881032292E-2</v>
      </c>
      <c r="E736" s="5">
        <f>('Historical Pricing'!E732-'Historical Pricing'!E733)/'Historical Pricing'!E733</f>
        <v>6.2905681544995554E-2</v>
      </c>
      <c r="F736" s="5">
        <f>('Historical Pricing'!F732-'Historical Pricing'!F733)/'Historical Pricing'!F733</f>
        <v>-1.8398550707295937E-2</v>
      </c>
      <c r="G736" s="5"/>
      <c r="H736" s="5">
        <f t="shared" si="92"/>
        <v>1.6167541927674875E-4</v>
      </c>
      <c r="I736" s="5">
        <v>-8.5962968990335401E-3</v>
      </c>
      <c r="J736">
        <f t="shared" si="93"/>
        <v>1</v>
      </c>
      <c r="L736" s="45">
        <f t="shared" si="90"/>
        <v>544769.87462151889</v>
      </c>
      <c r="M736" s="45">
        <f t="shared" si="91"/>
        <v>92770.616883116672</v>
      </c>
      <c r="T736" s="56">
        <f t="shared" si="94"/>
        <v>1.0001616754192768</v>
      </c>
      <c r="U736" s="56">
        <f t="shared" si="95"/>
        <v>0.99140370310096648</v>
      </c>
    </row>
    <row r="737" spans="1:21">
      <c r="A737" s="22">
        <v>43022</v>
      </c>
      <c r="B737" s="5">
        <f>('Historical Pricing'!B733-'Historical Pricing'!B734)/'Historical Pricing'!B734</f>
        <v>5.2322730894159425E-2</v>
      </c>
      <c r="C737" s="5">
        <f>('Historical Pricing'!C733-'Historical Pricing'!C734)/'Historical Pricing'!C734</f>
        <v>4.3576345064865511E-2</v>
      </c>
      <c r="D737" s="5">
        <f>('Historical Pricing'!D733-'Historical Pricing'!D734)/'Historical Pricing'!D734</f>
        <v>7.9868348875479986E-2</v>
      </c>
      <c r="E737" s="5">
        <f>('Historical Pricing'!E733-'Historical Pricing'!E734)/'Historical Pricing'!E734</f>
        <v>6.8407534246575169E-2</v>
      </c>
      <c r="F737" s="5">
        <f>('Historical Pricing'!F733-'Historical Pricing'!F734)/'Historical Pricing'!F734</f>
        <v>2.4601177953342743E-2</v>
      </c>
      <c r="G737" s="5"/>
      <c r="H737" s="5">
        <f t="shared" si="92"/>
        <v>5.375522740688457E-2</v>
      </c>
      <c r="I737" s="5">
        <v>1.3495431026456034E-2</v>
      </c>
      <c r="J737">
        <f t="shared" si="93"/>
        <v>1</v>
      </c>
      <c r="L737" s="45">
        <f t="shared" si="90"/>
        <v>516979.52280825825</v>
      </c>
      <c r="M737" s="45">
        <f t="shared" si="91"/>
        <v>91535.308441558242</v>
      </c>
      <c r="T737" s="56">
        <f t="shared" si="94"/>
        <v>1.0537552274068847</v>
      </c>
      <c r="U737" s="56">
        <f t="shared" si="95"/>
        <v>1.0134954310264561</v>
      </c>
    </row>
    <row r="738" spans="1:21">
      <c r="A738" s="22">
        <v>43021</v>
      </c>
      <c r="B738" s="5">
        <f>('Historical Pricing'!B734-'Historical Pricing'!B735)/'Historical Pricing'!B735</f>
        <v>6.5339100628417676E-2</v>
      </c>
      <c r="C738" s="5">
        <f>('Historical Pricing'!C734-'Historical Pricing'!C735)/'Historical Pricing'!C735</f>
        <v>-2.4744030611651341E-2</v>
      </c>
      <c r="D738" s="5">
        <f>('Historical Pricing'!D734-'Historical Pricing'!D735)/'Historical Pricing'!D735</f>
        <v>4.1178822319949952E-2</v>
      </c>
      <c r="E738" s="5">
        <f>('Historical Pricing'!E734-'Historical Pricing'!E735)/'Historical Pricing'!E735</f>
        <v>5.2441881420075886E-2</v>
      </c>
      <c r="F738" s="5">
        <f>('Historical Pricing'!F734-'Historical Pricing'!F735)/'Historical Pricing'!F735</f>
        <v>-2.4106245513280753E-2</v>
      </c>
      <c r="G738" s="5"/>
      <c r="H738" s="5">
        <f t="shared" si="92"/>
        <v>2.2021905648702284E-2</v>
      </c>
      <c r="I738" s="5">
        <v>9.8183741020225285E-2</v>
      </c>
      <c r="J738">
        <f t="shared" si="93"/>
        <v>0</v>
      </c>
      <c r="L738" s="45">
        <f t="shared" si="90"/>
        <v>505839.96287253615</v>
      </c>
      <c r="M738" s="45">
        <f t="shared" si="91"/>
        <v>83351.542207792008</v>
      </c>
      <c r="T738" s="56">
        <f t="shared" si="94"/>
        <v>1.0220219056487023</v>
      </c>
      <c r="U738" s="56">
        <f t="shared" si="95"/>
        <v>1.0981837410202253</v>
      </c>
    </row>
    <row r="739" spans="1:21">
      <c r="A739" s="22">
        <v>43020</v>
      </c>
      <c r="B739" s="5">
        <f>('Historical Pricing'!B735-'Historical Pricing'!B736)/'Historical Pricing'!B736</f>
        <v>1.1691464240302594E-2</v>
      </c>
      <c r="C739" s="5">
        <f>('Historical Pricing'!C735-'Historical Pricing'!C736)/'Historical Pricing'!C736</f>
        <v>-2.0953725686675431E-2</v>
      </c>
      <c r="D739" s="5">
        <f>('Historical Pricing'!D735-'Historical Pricing'!D736)/'Historical Pricing'!D736</f>
        <v>5.9752944556159928E-3</v>
      </c>
      <c r="E739" s="5">
        <f>('Historical Pricing'!E735-'Historical Pricing'!E736)/'Historical Pricing'!E736</f>
        <v>9.3830080820027417E-2</v>
      </c>
      <c r="F739" s="5">
        <f>('Historical Pricing'!F735-'Historical Pricing'!F736)/'Historical Pricing'!F736</f>
        <v>-2.7804918902319779E-2</v>
      </c>
      <c r="G739" s="5"/>
      <c r="H739" s="5">
        <f t="shared" si="92"/>
        <v>1.2547638985390162E-2</v>
      </c>
      <c r="I739" s="5">
        <v>6.6859836930774463E-2</v>
      </c>
      <c r="J739">
        <f t="shared" si="93"/>
        <v>0</v>
      </c>
      <c r="L739" s="45">
        <f t="shared" si="90"/>
        <v>499571.51979476865</v>
      </c>
      <c r="M739" s="45">
        <f t="shared" si="91"/>
        <v>78127.922077921903</v>
      </c>
      <c r="T739" s="56">
        <f t="shared" si="94"/>
        <v>1.0125476389853902</v>
      </c>
      <c r="U739" s="56">
        <f t="shared" si="95"/>
        <v>1.0668598369307745</v>
      </c>
    </row>
    <row r="740" spans="1:21">
      <c r="A740" s="22">
        <v>43019</v>
      </c>
      <c r="B740" s="5">
        <f>('Historical Pricing'!B736-'Historical Pricing'!B737)/'Historical Pricing'!B737</f>
        <v>3.0144927536230829E-3</v>
      </c>
      <c r="C740" s="5">
        <f>('Historical Pricing'!C736-'Historical Pricing'!C737)/'Historical Pricing'!C737</f>
        <v>3.7754577520960036E-2</v>
      </c>
      <c r="D740" s="5">
        <f>('Historical Pricing'!D736-'Historical Pricing'!D737)/'Historical Pricing'!D737</f>
        <v>7.9337502895529561E-3</v>
      </c>
      <c r="E740" s="5">
        <f>('Historical Pricing'!E736-'Historical Pricing'!E737)/'Historical Pricing'!E737</f>
        <v>-6.894513936766786E-4</v>
      </c>
      <c r="F740" s="5">
        <f>('Historical Pricing'!F736-'Historical Pricing'!F737)/'Historical Pricing'!F737</f>
        <v>3.8324967510978747E-2</v>
      </c>
      <c r="G740" s="5"/>
      <c r="H740" s="5">
        <f t="shared" si="92"/>
        <v>1.726766733628763E-2</v>
      </c>
      <c r="I740" s="5">
        <v>-6.3908614088385943E-3</v>
      </c>
      <c r="J740">
        <f t="shared" si="93"/>
        <v>1</v>
      </c>
      <c r="L740" s="45">
        <f t="shared" si="90"/>
        <v>491091.51488407684</v>
      </c>
      <c r="M740" s="45">
        <f t="shared" si="91"/>
        <v>78630.438311688136</v>
      </c>
      <c r="T740" s="56">
        <f t="shared" si="94"/>
        <v>1.0172676673362877</v>
      </c>
      <c r="U740" s="56">
        <f t="shared" si="95"/>
        <v>0.9936091385911614</v>
      </c>
    </row>
    <row r="741" spans="1:21">
      <c r="A741" s="22">
        <v>43018</v>
      </c>
      <c r="B741" s="5">
        <f>('Historical Pricing'!B737-'Historical Pricing'!B738)/'Historical Pricing'!B738</f>
        <v>-2.3026635166186638E-2</v>
      </c>
      <c r="C741" s="5">
        <f>('Historical Pricing'!C737-'Historical Pricing'!C738)/'Historical Pricing'!C738</f>
        <v>-2.2024777152014247E-2</v>
      </c>
      <c r="D741" s="5">
        <f>('Historical Pricing'!D737-'Historical Pricing'!D738)/'Historical Pricing'!D738</f>
        <v>-6.901311249137271E-3</v>
      </c>
      <c r="E741" s="5">
        <f>('Historical Pricing'!E737-'Historical Pricing'!E738)/'Historical Pricing'!E738</f>
        <v>-3.2397408207343243E-3</v>
      </c>
      <c r="F741" s="5">
        <f>('Historical Pricing'!F737-'Historical Pricing'!F738)/'Historical Pricing'!F738</f>
        <v>3.8292728193861196E-2</v>
      </c>
      <c r="G741" s="5"/>
      <c r="H741" s="5">
        <f t="shared" si="92"/>
        <v>-3.3799472388422579E-3</v>
      </c>
      <c r="I741" s="5">
        <v>2.5872184145649388E-2</v>
      </c>
      <c r="J741">
        <f t="shared" si="93"/>
        <v>0</v>
      </c>
      <c r="L741" s="45">
        <f t="shared" si="90"/>
        <v>492757.00757123739</v>
      </c>
      <c r="M741" s="45">
        <f t="shared" si="91"/>
        <v>76647.402597402426</v>
      </c>
      <c r="T741" s="56">
        <f t="shared" si="94"/>
        <v>0.99662005276115773</v>
      </c>
      <c r="U741" s="56">
        <f t="shared" si="95"/>
        <v>1.0258721841456493</v>
      </c>
    </row>
    <row r="742" spans="1:21">
      <c r="A742" s="22">
        <v>43017</v>
      </c>
      <c r="B742" s="5">
        <f>('Historical Pricing'!B738-'Historical Pricing'!B739)/'Historical Pricing'!B739</f>
        <v>-9.0121872995510017E-3</v>
      </c>
      <c r="C742" s="5">
        <f>('Historical Pricing'!C738-'Historical Pricing'!C739)/'Historical Pricing'!C739</f>
        <v>3.308365991852638E-3</v>
      </c>
      <c r="D742" s="5">
        <f>('Historical Pricing'!D738-'Historical Pricing'!D739)/'Historical Pricing'!D739</f>
        <v>-4.4300318786413113E-2</v>
      </c>
      <c r="E742" s="5">
        <f>('Historical Pricing'!E738-'Historical Pricing'!E739)/'Historical Pricing'!E739</f>
        <v>-4.5986700384002967E-2</v>
      </c>
      <c r="F742" s="5">
        <f>('Historical Pricing'!F738-'Historical Pricing'!F739)/'Historical Pricing'!F739</f>
        <v>-1.9139085555156504E-2</v>
      </c>
      <c r="G742" s="5"/>
      <c r="H742" s="5">
        <f t="shared" si="92"/>
        <v>-2.3025985206654193E-2</v>
      </c>
      <c r="I742" s="5">
        <v>4.5757482463581446E-2</v>
      </c>
      <c r="J742">
        <f t="shared" si="93"/>
        <v>0</v>
      </c>
      <c r="L742" s="45">
        <f t="shared" si="90"/>
        <v>504370.63843040669</v>
      </c>
      <c r="M742" s="45">
        <f t="shared" si="91"/>
        <v>73293.668831168688</v>
      </c>
      <c r="T742" s="56">
        <f t="shared" si="94"/>
        <v>0.97697401479334578</v>
      </c>
      <c r="U742" s="56">
        <f t="shared" si="95"/>
        <v>1.0457574824635814</v>
      </c>
    </row>
    <row r="743" spans="1:21">
      <c r="A743" s="22">
        <v>43016</v>
      </c>
      <c r="B743" s="5">
        <f>('Historical Pricing'!B739-'Historical Pricing'!B740)/'Historical Pricing'!B740</f>
        <v>2.5401112504421738E-3</v>
      </c>
      <c r="C743" s="5">
        <f>('Historical Pricing'!C739-'Historical Pricing'!C740)/'Historical Pricing'!C740</f>
        <v>9.445997791943575E-2</v>
      </c>
      <c r="D743" s="5">
        <f>('Historical Pricing'!D739-'Historical Pricing'!D740)/'Historical Pricing'!D740</f>
        <v>1.7619204933377005E-3</v>
      </c>
      <c r="E743" s="5">
        <f>('Historical Pricing'!E739-'Historical Pricing'!E740)/'Historical Pricing'!E740</f>
        <v>2.2799118689529604E-2</v>
      </c>
      <c r="F743" s="5">
        <f>('Historical Pricing'!F739-'Historical Pricing'!F740)/'Historical Pricing'!F740</f>
        <v>-4.237144391779183E-2</v>
      </c>
      <c r="G743" s="5"/>
      <c r="H743" s="5">
        <f t="shared" si="92"/>
        <v>1.5837936886990686E-2</v>
      </c>
      <c r="I743" s="5">
        <v>3.0217012571692001E-2</v>
      </c>
      <c r="J743">
        <f t="shared" si="93"/>
        <v>0</v>
      </c>
      <c r="L743" s="45">
        <f t="shared" si="90"/>
        <v>496506.9920267376</v>
      </c>
      <c r="M743" s="45">
        <f t="shared" si="91"/>
        <v>71143.912337662186</v>
      </c>
      <c r="T743" s="56">
        <f t="shared" si="94"/>
        <v>1.0158379368869908</v>
      </c>
      <c r="U743" s="56">
        <f t="shared" si="95"/>
        <v>1.0302170125716921</v>
      </c>
    </row>
    <row r="744" spans="1:21">
      <c r="A744" s="22">
        <v>43015</v>
      </c>
      <c r="B744" s="5">
        <f>('Historical Pricing'!B740-'Historical Pricing'!B741)/'Historical Pricing'!B741</f>
        <v>2.9851487607410673E-2</v>
      </c>
      <c r="C744" s="5">
        <f>('Historical Pricing'!C740-'Historical Pricing'!C741)/'Historical Pricing'!C741</f>
        <v>-6.6035377145414543E-3</v>
      </c>
      <c r="D744" s="5">
        <f>('Historical Pricing'!D740-'Historical Pricing'!D741)/'Historical Pricing'!D741</f>
        <v>-8.4620844024677136E-3</v>
      </c>
      <c r="E744" s="5">
        <f>('Historical Pricing'!E740-'Historical Pricing'!E741)/'Historical Pricing'!E741</f>
        <v>2.4968789013733324E-3</v>
      </c>
      <c r="F744" s="5">
        <f>('Historical Pricing'!F740-'Historical Pricing'!F741)/'Historical Pricing'!F741</f>
        <v>6.3894506494953712E-3</v>
      </c>
      <c r="G744" s="5"/>
      <c r="H744" s="5">
        <f t="shared" si="92"/>
        <v>4.7344390082540416E-3</v>
      </c>
      <c r="I744" s="5">
        <v>3.5643133573016353E-3</v>
      </c>
      <c r="J744">
        <f t="shared" si="93"/>
        <v>1</v>
      </c>
      <c r="L744" s="45">
        <f t="shared" si="90"/>
        <v>494167.38667465816</v>
      </c>
      <c r="M744" s="45">
        <f t="shared" si="91"/>
        <v>70891.233766233607</v>
      </c>
      <c r="T744" s="56">
        <f t="shared" si="94"/>
        <v>1.004734439008254</v>
      </c>
      <c r="U744" s="56">
        <f t="shared" si="95"/>
        <v>1.0035643133573016</v>
      </c>
    </row>
    <row r="745" spans="1:21">
      <c r="A745" s="22">
        <v>43014</v>
      </c>
      <c r="B745" s="5">
        <f>('Historical Pricing'!B741-'Historical Pricing'!B742)/'Historical Pricing'!B742</f>
        <v>2.230835632436835E-2</v>
      </c>
      <c r="C745" s="5">
        <f>('Historical Pricing'!C741-'Historical Pricing'!C742)/'Historical Pricing'!C742</f>
        <v>4.238008260951457E-2</v>
      </c>
      <c r="D745" s="5">
        <f>('Historical Pricing'!D741-'Historical Pricing'!D742)/'Historical Pricing'!D742</f>
        <v>1.4286505343596059E-2</v>
      </c>
      <c r="E745" s="5">
        <f>('Historical Pricing'!E741-'Historical Pricing'!E742)/'Historical Pricing'!E742</f>
        <v>1.7789072426937672E-2</v>
      </c>
      <c r="F745" s="5">
        <f>('Historical Pricing'!F741-'Historical Pricing'!F742)/'Historical Pricing'!F742</f>
        <v>-1.2476645798116746E-2</v>
      </c>
      <c r="G745" s="5"/>
      <c r="H745" s="5">
        <f t="shared" si="92"/>
        <v>1.685747418125998E-2</v>
      </c>
      <c r="I745" s="5">
        <v>2.4289612968220815E-2</v>
      </c>
      <c r="J745">
        <f t="shared" si="93"/>
        <v>0</v>
      </c>
      <c r="L745" s="45">
        <f t="shared" si="90"/>
        <v>485975.07440513768</v>
      </c>
      <c r="M745" s="45">
        <f t="shared" si="91"/>
        <v>69210.146103895953</v>
      </c>
      <c r="T745" s="56">
        <f t="shared" si="94"/>
        <v>1.0168574741812599</v>
      </c>
      <c r="U745" s="56">
        <f t="shared" si="95"/>
        <v>1.0242896129682209</v>
      </c>
    </row>
    <row r="746" spans="1:21">
      <c r="A746" s="22">
        <v>43013</v>
      </c>
      <c r="B746" s="5">
        <f>('Historical Pricing'!B742-'Historical Pricing'!B743)/'Historical Pricing'!B743</f>
        <v>-2.2460904515824651E-3</v>
      </c>
      <c r="C746" s="5">
        <f>('Historical Pricing'!C742-'Historical Pricing'!C743)/'Historical Pricing'!C743</f>
        <v>8.8009416900381346E-2</v>
      </c>
      <c r="D746" s="5">
        <f>('Historical Pricing'!D742-'Historical Pricing'!D743)/'Historical Pricing'!D743</f>
        <v>-1.1548987411056297E-2</v>
      </c>
      <c r="E746" s="5">
        <f>('Historical Pricing'!E742-'Historical Pricing'!E743)/'Historical Pricing'!E743</f>
        <v>-1.5113592606853998E-2</v>
      </c>
      <c r="F746" s="5">
        <f>('Historical Pricing'!F742-'Historical Pricing'!F743)/'Historical Pricing'!F743</f>
        <v>-3.451284624739482E-2</v>
      </c>
      <c r="G746" s="5"/>
      <c r="H746" s="5">
        <f t="shared" si="92"/>
        <v>4.9175800366987564E-3</v>
      </c>
      <c r="I746" s="5">
        <v>-4.208938037284728E-3</v>
      </c>
      <c r="J746">
        <f t="shared" si="93"/>
        <v>1</v>
      </c>
      <c r="L746" s="45">
        <f t="shared" si="90"/>
        <v>483596.94770927413</v>
      </c>
      <c r="M746" s="45">
        <f t="shared" si="91"/>
        <v>69502.67857142842</v>
      </c>
      <c r="T746" s="56">
        <f t="shared" si="94"/>
        <v>1.0049175800366987</v>
      </c>
      <c r="U746" s="56">
        <f t="shared" si="95"/>
        <v>0.99579106196271527</v>
      </c>
    </row>
    <row r="747" spans="1:21">
      <c r="A747" s="22">
        <v>43012</v>
      </c>
      <c r="B747" s="5">
        <f>('Historical Pricing'!B743-'Historical Pricing'!B744)/'Historical Pricing'!B744</f>
        <v>-9.1199651935274101E-3</v>
      </c>
      <c r="C747" s="5">
        <f>('Historical Pricing'!C743-'Historical Pricing'!C744)/'Historical Pricing'!C744</f>
        <v>3.9978886746725381E-2</v>
      </c>
      <c r="D747" s="5">
        <f>('Historical Pricing'!D743-'Historical Pricing'!D744)/'Historical Pricing'!D744</f>
        <v>3.7358532029447694E-3</v>
      </c>
      <c r="E747" s="5">
        <f>('Historical Pricing'!E743-'Historical Pricing'!E744)/'Historical Pricing'!E744</f>
        <v>-1.2359764213728953E-2</v>
      </c>
      <c r="F747" s="5">
        <f>('Historical Pricing'!F743-'Historical Pricing'!F744)/'Historical Pricing'!F744</f>
        <v>-2.861333678804252E-2</v>
      </c>
      <c r="G747" s="5"/>
      <c r="H747" s="5">
        <f t="shared" si="92"/>
        <v>-1.2756652491257466E-3</v>
      </c>
      <c r="I747" s="5">
        <v>-1.4799755159146671E-2</v>
      </c>
      <c r="J747">
        <f t="shared" si="93"/>
        <v>1</v>
      </c>
      <c r="L747" s="45">
        <f t="shared" si="90"/>
        <v>484214.64350310882</v>
      </c>
      <c r="M747" s="45">
        <f t="shared" si="91"/>
        <v>70546.753246753098</v>
      </c>
      <c r="T747" s="56">
        <f t="shared" si="94"/>
        <v>0.9987243347508743</v>
      </c>
      <c r="U747" s="56">
        <f t="shared" si="95"/>
        <v>0.98520024484085333</v>
      </c>
    </row>
    <row r="748" spans="1:21">
      <c r="A748" s="22">
        <v>43011</v>
      </c>
      <c r="B748" s="5">
        <f>('Historical Pricing'!B744-'Historical Pricing'!B745)/'Historical Pricing'!B745</f>
        <v>-1.2900561612157347E-2</v>
      </c>
      <c r="C748" s="5">
        <f>('Historical Pricing'!C744-'Historical Pricing'!C745)/'Historical Pricing'!C745</f>
        <v>-6.0640394088671799E-3</v>
      </c>
      <c r="D748" s="5">
        <f>('Historical Pricing'!D744-'Historical Pricing'!D745)/'Historical Pricing'!D745</f>
        <v>-1.4936681459032467E-2</v>
      </c>
      <c r="E748" s="5">
        <f>('Historical Pricing'!E744-'Historical Pricing'!E745)/'Historical Pricing'!E745</f>
        <v>-2.6471677156608527E-2</v>
      </c>
      <c r="F748" s="5">
        <f>('Historical Pricing'!F744-'Historical Pricing'!F745)/'Historical Pricing'!F745</f>
        <v>-4.0059272124817247E-2</v>
      </c>
      <c r="G748" s="5"/>
      <c r="H748" s="5">
        <f t="shared" si="92"/>
        <v>-2.0086446352296554E-2</v>
      </c>
      <c r="I748" s="5">
        <v>-1.7669018693014574E-2</v>
      </c>
      <c r="J748">
        <f t="shared" si="93"/>
        <v>0</v>
      </c>
      <c r="L748" s="45">
        <f t="shared" si="90"/>
        <v>494140.16338546603</v>
      </c>
      <c r="M748" s="45">
        <f t="shared" si="91"/>
        <v>71815.665584415416</v>
      </c>
      <c r="T748" s="56">
        <f t="shared" si="94"/>
        <v>0.97991355364770349</v>
      </c>
      <c r="U748" s="56">
        <f t="shared" si="95"/>
        <v>0.98233098130698537</v>
      </c>
    </row>
    <row r="749" spans="1:21">
      <c r="A749" s="22">
        <v>43010</v>
      </c>
      <c r="B749" s="5">
        <f>('Historical Pricing'!B745-'Historical Pricing'!B746)/'Historical Pricing'!B746</f>
        <v>1.0913781129081618E-3</v>
      </c>
      <c r="C749" s="5">
        <f>('Historical Pricing'!C745-'Historical Pricing'!C746)/'Historical Pricing'!C746</f>
        <v>6.5574989773276851E-3</v>
      </c>
      <c r="D749" s="5">
        <f>('Historical Pricing'!D745-'Historical Pricing'!D746)/'Historical Pricing'!D746</f>
        <v>-1.4559223508079516E-2</v>
      </c>
      <c r="E749" s="5">
        <f>('Historical Pricing'!E745-'Historical Pricing'!E746)/'Historical Pricing'!E746</f>
        <v>-6.8940159941171071E-3</v>
      </c>
      <c r="F749" s="5">
        <f>('Historical Pricing'!F745-'Historical Pricing'!F746)/'Historical Pricing'!F746</f>
        <v>-6.8079903867490745E-3</v>
      </c>
      <c r="G749" s="5"/>
      <c r="H749" s="5">
        <f t="shared" si="92"/>
        <v>-4.1224705597419703E-3</v>
      </c>
      <c r="I749" s="5">
        <v>2.0077131047840785E-2</v>
      </c>
      <c r="J749">
        <f t="shared" si="93"/>
        <v>0</v>
      </c>
      <c r="L749" s="45">
        <f t="shared" si="90"/>
        <v>496185.67421960208</v>
      </c>
      <c r="M749" s="45">
        <f t="shared" si="91"/>
        <v>70402.191558441409</v>
      </c>
      <c r="T749" s="56">
        <f t="shared" si="94"/>
        <v>0.99587752944025798</v>
      </c>
      <c r="U749" s="56">
        <f t="shared" si="95"/>
        <v>1.0200771310478407</v>
      </c>
    </row>
    <row r="750" spans="1:21">
      <c r="A750" s="22">
        <v>43009</v>
      </c>
      <c r="B750" s="5">
        <f>('Historical Pricing'!B746-'Historical Pricing'!B747)/'Historical Pricing'!B747</f>
        <v>1.5618702136235311E-2</v>
      </c>
      <c r="C750" s="5">
        <f>('Historical Pricing'!C746-'Historical Pricing'!C747)/'Historical Pricing'!C747</f>
        <v>2.55057548122028E-2</v>
      </c>
      <c r="D750" s="5">
        <f>('Historical Pricing'!D746-'Historical Pricing'!D747)/'Historical Pricing'!D747</f>
        <v>-1.5178571428571359E-2</v>
      </c>
      <c r="E750" s="5">
        <f>('Historical Pricing'!E746-'Historical Pricing'!E747)/'Historical Pricing'!E747</f>
        <v>8.7158089939730898E-3</v>
      </c>
      <c r="F750" s="5">
        <f>('Historical Pricing'!F746-'Historical Pricing'!F747)/'Historical Pricing'!F747</f>
        <v>1.5230346774124881E-2</v>
      </c>
      <c r="G750" s="5"/>
      <c r="H750" s="5">
        <f t="shared" si="92"/>
        <v>9.9784082575929446E-3</v>
      </c>
      <c r="I750" s="5">
        <v>1.810714273137766E-2</v>
      </c>
      <c r="J750">
        <f t="shared" si="93"/>
        <v>0</v>
      </c>
      <c r="L750" s="45">
        <f t="shared" si="90"/>
        <v>491283.44741113612</v>
      </c>
      <c r="M750" s="45">
        <f t="shared" si="91"/>
        <v>69150.081168831035</v>
      </c>
      <c r="T750" s="56">
        <f t="shared" si="94"/>
        <v>1.0099784082575929</v>
      </c>
      <c r="U750" s="56">
        <f t="shared" si="95"/>
        <v>1.0181071427313777</v>
      </c>
    </row>
    <row r="751" spans="1:21">
      <c r="A751" s="22">
        <v>43008</v>
      </c>
      <c r="B751" s="5">
        <f>('Historical Pricing'!B747-'Historical Pricing'!B748)/'Historical Pricing'!B748</f>
        <v>-6.0096153846152332E-3</v>
      </c>
      <c r="C751" s="5">
        <f>('Historical Pricing'!C747-'Historical Pricing'!C748)/'Historical Pricing'!C748</f>
        <v>2.5948483860449838E-2</v>
      </c>
      <c r="D751" s="5">
        <f>('Historical Pricing'!D747-'Historical Pricing'!D748)/'Historical Pricing'!D748</f>
        <v>7.4074074074072871E-3</v>
      </c>
      <c r="E751" s="5">
        <f>('Historical Pricing'!E747-'Historical Pricing'!E748)/'Historical Pricing'!E748</f>
        <v>3.1267928858290266E-2</v>
      </c>
      <c r="F751" s="5">
        <f>('Historical Pricing'!F747-'Historical Pricing'!F748)/'Historical Pricing'!F748</f>
        <v>2.2819019545184862E-2</v>
      </c>
      <c r="G751" s="5"/>
      <c r="H751" s="5">
        <f t="shared" si="92"/>
        <v>1.6286644857343404E-2</v>
      </c>
      <c r="I751" s="5">
        <v>3.2150784112276447E-2</v>
      </c>
      <c r="J751">
        <f t="shared" si="93"/>
        <v>0</v>
      </c>
      <c r="L751" s="45">
        <f t="shared" si="90"/>
        <v>483410.31528570154</v>
      </c>
      <c r="M751" s="45">
        <f t="shared" si="91"/>
        <v>66996.10389610377</v>
      </c>
      <c r="T751" s="56">
        <f t="shared" si="94"/>
        <v>1.0162866448573433</v>
      </c>
      <c r="U751" s="56">
        <f t="shared" si="95"/>
        <v>1.0321507841122763</v>
      </c>
    </row>
    <row r="752" spans="1:21">
      <c r="A752" s="22">
        <v>43007</v>
      </c>
      <c r="B752" s="5">
        <f>('Historical Pricing'!B748-'Historical Pricing'!B749)/'Historical Pricing'!B749</f>
        <v>-2.384017468672105E-2</v>
      </c>
      <c r="C752" s="5">
        <f>('Historical Pricing'!C748-'Historical Pricing'!C749)/'Historical Pricing'!C749</f>
        <v>-2.8483458560875721E-2</v>
      </c>
      <c r="D752" s="5">
        <f>('Historical Pricing'!D748-'Historical Pricing'!D749)/'Historical Pricing'!D749</f>
        <v>-3.8754958803783969E-2</v>
      </c>
      <c r="E752" s="5">
        <f>('Historical Pricing'!E748-'Historical Pricing'!E749)/'Historical Pricing'!E749</f>
        <v>-4.9963662790697673E-2</v>
      </c>
      <c r="F752" s="5">
        <f>('Historical Pricing'!F748-'Historical Pricing'!F749)/'Historical Pricing'!F749</f>
        <v>-4.0452311620261923E-2</v>
      </c>
      <c r="G752" s="5"/>
      <c r="H752" s="5">
        <f t="shared" si="92"/>
        <v>-3.6298913292468066E-2</v>
      </c>
      <c r="I752" s="5">
        <v>-1.6103211225162461E-2</v>
      </c>
      <c r="J752">
        <f t="shared" si="93"/>
        <v>0</v>
      </c>
      <c r="L752" s="45">
        <f t="shared" si="90"/>
        <v>501618.52254132502</v>
      </c>
      <c r="M752" s="45">
        <f t="shared" si="91"/>
        <v>68092.613636363516</v>
      </c>
      <c r="T752" s="56">
        <f t="shared" si="94"/>
        <v>0.96370108670753196</v>
      </c>
      <c r="U752" s="56">
        <f t="shared" si="95"/>
        <v>0.98389678877483755</v>
      </c>
    </row>
    <row r="753" spans="1:21">
      <c r="A753" s="22">
        <v>43006</v>
      </c>
      <c r="B753" s="5">
        <f>('Historical Pricing'!B749-'Historical Pricing'!B750)/'Historical Pricing'!B750</f>
        <v>3.1308819575154793E-2</v>
      </c>
      <c r="C753" s="5">
        <f>('Historical Pricing'!C749-'Historical Pricing'!C750)/'Historical Pricing'!C750</f>
        <v>4.659037386865442E-3</v>
      </c>
      <c r="D753" s="5">
        <f>('Historical Pricing'!D749-'Historical Pricing'!D750)/'Historical Pricing'!D750</f>
        <v>5.4717463564305452E-3</v>
      </c>
      <c r="E753" s="5">
        <f>('Historical Pricing'!E749-'Historical Pricing'!E750)/'Historical Pricing'!E750</f>
        <v>1.8128005919348811E-2</v>
      </c>
      <c r="F753" s="5">
        <f>('Historical Pricing'!F749-'Historical Pricing'!F750)/'Historical Pricing'!F750</f>
        <v>1.2186676575907149E-2</v>
      </c>
      <c r="G753" s="5"/>
      <c r="H753" s="5">
        <f t="shared" si="92"/>
        <v>1.435085716274135E-2</v>
      </c>
      <c r="I753" s="5">
        <v>3.6336593422747913E-2</v>
      </c>
      <c r="J753">
        <f t="shared" si="93"/>
        <v>0</v>
      </c>
      <c r="L753" s="45">
        <f t="shared" si="90"/>
        <v>494521.71208728611</v>
      </c>
      <c r="M753" s="45">
        <f t="shared" si="91"/>
        <v>65705.113636363516</v>
      </c>
      <c r="T753" s="56">
        <f t="shared" si="94"/>
        <v>1.0143508571627413</v>
      </c>
      <c r="U753" s="56">
        <f t="shared" si="95"/>
        <v>1.036336593422748</v>
      </c>
    </row>
    <row r="754" spans="1:21">
      <c r="A754" s="22">
        <v>43005</v>
      </c>
      <c r="B754" s="5">
        <f>('Historical Pricing'!B750-'Historical Pricing'!B751)/'Historical Pricing'!B751</f>
        <v>1.5253369732127521E-2</v>
      </c>
      <c r="C754" s="5">
        <f>('Historical Pricing'!C750-'Historical Pricing'!C751)/'Historical Pricing'!C751</f>
        <v>5.7773097928538492E-2</v>
      </c>
      <c r="D754" s="5">
        <f>('Historical Pricing'!D750-'Historical Pricing'!D751)/'Historical Pricing'!D751</f>
        <v>4.622545610186729E-2</v>
      </c>
      <c r="E754" s="5">
        <f>('Historical Pricing'!E750-'Historical Pricing'!E751)/'Historical Pricing'!E751</f>
        <v>3.1876312273334637E-2</v>
      </c>
      <c r="F754" s="5">
        <f>('Historical Pricing'!F750-'Historical Pricing'!F751)/'Historical Pricing'!F751</f>
        <v>3.2442577531504112E-2</v>
      </c>
      <c r="G754" s="5"/>
      <c r="H754" s="5">
        <f t="shared" si="92"/>
        <v>3.6714162713474413E-2</v>
      </c>
      <c r="I754" s="5">
        <v>3.2536585801405504E-2</v>
      </c>
      <c r="J754">
        <f t="shared" si="93"/>
        <v>1</v>
      </c>
      <c r="L754" s="45">
        <f t="shared" si="90"/>
        <v>477008.73574731062</v>
      </c>
      <c r="M754" s="45">
        <f t="shared" si="91"/>
        <v>63634.659090908972</v>
      </c>
      <c r="T754" s="56">
        <f t="shared" si="94"/>
        <v>1.0367141627134744</v>
      </c>
      <c r="U754" s="56">
        <f t="shared" si="95"/>
        <v>1.0325365858014055</v>
      </c>
    </row>
    <row r="755" spans="1:21">
      <c r="A755" s="22">
        <v>43004</v>
      </c>
      <c r="B755" s="5">
        <f>('Historical Pricing'!B751-'Historical Pricing'!B752)/'Historical Pricing'!B752</f>
        <v>1.7994233508180798E-2</v>
      </c>
      <c r="C755" s="5">
        <f>('Historical Pricing'!C751-'Historical Pricing'!C752)/'Historical Pricing'!C752</f>
        <v>3.5493190260008141E-2</v>
      </c>
      <c r="D755" s="5">
        <f>('Historical Pricing'!D751-'Historical Pricing'!D752)/'Historical Pricing'!D752</f>
        <v>1.941641668939173E-2</v>
      </c>
      <c r="E755" s="5">
        <f>('Historical Pricing'!E751-'Historical Pricing'!E752)/'Historical Pricing'!E752</f>
        <v>4.7695230476952413E-2</v>
      </c>
      <c r="F755" s="5">
        <f>('Historical Pricing'!F751-'Historical Pricing'!F752)/'Historical Pricing'!F752</f>
        <v>1.8880705744389839E-2</v>
      </c>
      <c r="G755" s="5"/>
      <c r="H755" s="5">
        <f t="shared" si="92"/>
        <v>2.7895955335784588E-2</v>
      </c>
      <c r="I755" s="5">
        <v>2.7249034635205453E-2</v>
      </c>
      <c r="J755">
        <f t="shared" si="93"/>
        <v>1</v>
      </c>
      <c r="L755" s="45">
        <f t="shared" si="90"/>
        <v>464063.24810518918</v>
      </c>
      <c r="M755" s="45">
        <f t="shared" si="91"/>
        <v>61946.672077921961</v>
      </c>
      <c r="T755" s="56">
        <f t="shared" si="94"/>
        <v>1.0278959553357845</v>
      </c>
      <c r="U755" s="56">
        <f t="shared" si="95"/>
        <v>1.0272490346352054</v>
      </c>
    </row>
    <row r="756" spans="1:21">
      <c r="A756" s="22">
        <v>43003</v>
      </c>
      <c r="B756" s="5">
        <f>('Historical Pricing'!B752-'Historical Pricing'!B753)/'Historical Pricing'!B753</f>
        <v>-5.9051039436424464E-3</v>
      </c>
      <c r="C756" s="5">
        <f>('Historical Pricing'!C752-'Historical Pricing'!C753)/'Historical Pricing'!C753</f>
        <v>1.5576147537269646E-2</v>
      </c>
      <c r="D756" s="5">
        <f>('Historical Pricing'!D752-'Historical Pricing'!D753)/'Historical Pricing'!D753</f>
        <v>1.9687447861631836E-2</v>
      </c>
      <c r="E756" s="5">
        <f>('Historical Pricing'!E752-'Historical Pricing'!E753)/'Historical Pricing'!E753</f>
        <v>3.326789957640236E-2</v>
      </c>
      <c r="F756" s="5">
        <f>('Historical Pricing'!F752-'Historical Pricing'!F753)/'Historical Pricing'!F753</f>
        <v>3.1978289968278333E-2</v>
      </c>
      <c r="G756" s="5"/>
      <c r="H756" s="5">
        <f t="shared" si="92"/>
        <v>1.8920936199987949E-2</v>
      </c>
      <c r="I756" s="5">
        <v>2.2615418629112729E-2</v>
      </c>
      <c r="J756">
        <f t="shared" si="93"/>
        <v>0</v>
      </c>
      <c r="L756" s="45">
        <f t="shared" si="90"/>
        <v>455445.78741888318</v>
      </c>
      <c r="M756" s="45">
        <f t="shared" si="91"/>
        <v>60576.704545454435</v>
      </c>
      <c r="T756" s="56">
        <f t="shared" si="94"/>
        <v>1.018920936199988</v>
      </c>
      <c r="U756" s="56">
        <f t="shared" si="95"/>
        <v>1.0226154186291128</v>
      </c>
    </row>
    <row r="757" spans="1:21">
      <c r="A757" s="22">
        <v>43002</v>
      </c>
      <c r="B757" s="5">
        <f>('Historical Pricing'!B753-'Historical Pricing'!B754)/'Historical Pricing'!B754</f>
        <v>5.1546017393830433E-2</v>
      </c>
      <c r="C757" s="5">
        <f>('Historical Pricing'!C753-'Historical Pricing'!C754)/'Historical Pricing'!C754</f>
        <v>8.2952835387877615E-3</v>
      </c>
      <c r="D757" s="5">
        <f>('Historical Pricing'!D753-'Historical Pricing'!D754)/'Historical Pricing'!D754</f>
        <v>4.0763904400269056E-3</v>
      </c>
      <c r="E757" s="5">
        <f>('Historical Pricing'!E753-'Historical Pricing'!E754)/'Historical Pricing'!E754</f>
        <v>3.2131011608625259E-3</v>
      </c>
      <c r="F757" s="5">
        <f>('Historical Pricing'!F753-'Historical Pricing'!F754)/'Historical Pricing'!F754</f>
        <v>1.0873418396072452E-2</v>
      </c>
      <c r="G757" s="5"/>
      <c r="H757" s="5">
        <f t="shared" si="92"/>
        <v>1.5600842185916017E-2</v>
      </c>
      <c r="I757" s="5">
        <v>6.644374874389512E-3</v>
      </c>
      <c r="J757">
        <f t="shared" si="93"/>
        <v>1</v>
      </c>
      <c r="L757" s="45">
        <f t="shared" si="90"/>
        <v>448449.59604268352</v>
      </c>
      <c r="M757" s="45">
        <f t="shared" si="91"/>
        <v>60176.866883116782</v>
      </c>
      <c r="T757" s="56">
        <f t="shared" si="94"/>
        <v>1.015600842185916</v>
      </c>
      <c r="U757" s="56">
        <f t="shared" si="95"/>
        <v>1.0066443748743894</v>
      </c>
    </row>
    <row r="758" spans="1:21">
      <c r="A758" s="22">
        <v>43001</v>
      </c>
      <c r="B758" s="5">
        <f>('Historical Pricing'!B754-'Historical Pricing'!B755)/'Historical Pricing'!B755</f>
        <v>4.1842428828146955E-2</v>
      </c>
      <c r="C758" s="5">
        <f>('Historical Pricing'!C754-'Historical Pricing'!C755)/'Historical Pricing'!C755</f>
        <v>1.4596087043437823E-2</v>
      </c>
      <c r="D758" s="5">
        <f>('Historical Pricing'!D754-'Historical Pricing'!D755)/'Historical Pricing'!D755</f>
        <v>2.9964916316788288E-2</v>
      </c>
      <c r="E758" s="5">
        <f>('Historical Pricing'!E754-'Historical Pricing'!E755)/'Historical Pricing'!E755</f>
        <v>2.3334747560458089E-2</v>
      </c>
      <c r="F758" s="5">
        <f>('Historical Pricing'!F754-'Historical Pricing'!F755)/'Historical Pricing'!F755</f>
        <v>1.7454072263253722E-2</v>
      </c>
      <c r="G758" s="5"/>
      <c r="H758" s="5">
        <f t="shared" si="92"/>
        <v>2.543845040241698E-2</v>
      </c>
      <c r="I758" s="5">
        <v>1.3948685686151123E-2</v>
      </c>
      <c r="J758">
        <f t="shared" si="93"/>
        <v>1</v>
      </c>
      <c r="L758" s="45">
        <f t="shared" si="90"/>
        <v>437324.73252460605</v>
      </c>
      <c r="M758" s="45">
        <f t="shared" si="91"/>
        <v>59349.025974025877</v>
      </c>
      <c r="T758" s="56">
        <f t="shared" si="94"/>
        <v>1.025438450402417</v>
      </c>
      <c r="U758" s="56">
        <f t="shared" si="95"/>
        <v>1.013948685686151</v>
      </c>
    </row>
    <row r="759" spans="1:21">
      <c r="A759" s="22">
        <v>43000</v>
      </c>
      <c r="B759" s="5">
        <f>('Historical Pricing'!B755-'Historical Pricing'!B756)/'Historical Pricing'!B756</f>
        <v>-7.2332286310912861E-2</v>
      </c>
      <c r="C759" s="5">
        <f>('Historical Pricing'!C755-'Historical Pricing'!C756)/'Historical Pricing'!C756</f>
        <v>-2.2918158734292576E-2</v>
      </c>
      <c r="D759" s="5">
        <f>('Historical Pricing'!D755-'Historical Pricing'!D756)/'Historical Pricing'!D756</f>
        <v>-3.8967499447269571E-2</v>
      </c>
      <c r="E759" s="5">
        <f>('Historical Pricing'!E755-'Historical Pricing'!E756)/'Historical Pricing'!E756</f>
        <v>-3.7762808736476861E-2</v>
      </c>
      <c r="F759" s="5">
        <f>('Historical Pricing'!F755-'Historical Pricing'!F756)/'Historical Pricing'!F756</f>
        <v>-3.5797412421468021E-2</v>
      </c>
      <c r="G759" s="5"/>
      <c r="H759" s="5">
        <f t="shared" si="92"/>
        <v>-4.155563313008398E-2</v>
      </c>
      <c r="I759" s="5">
        <v>-2.8983871289035266E-2</v>
      </c>
      <c r="J759">
        <f t="shared" si="93"/>
        <v>0</v>
      </c>
      <c r="L759" s="45">
        <f t="shared" si="90"/>
        <v>456285.98554219631</v>
      </c>
      <c r="M759" s="45">
        <f t="shared" si="91"/>
        <v>61120.535714285616</v>
      </c>
      <c r="T759" s="56">
        <f t="shared" si="94"/>
        <v>0.95844436686991608</v>
      </c>
      <c r="U759" s="56">
        <f t="shared" si="95"/>
        <v>0.97101612871096477</v>
      </c>
    </row>
    <row r="760" spans="1:21">
      <c r="A760" s="22">
        <v>42999</v>
      </c>
      <c r="B760" s="5">
        <f>('Historical Pricing'!B756-'Historical Pricing'!B757)/'Historical Pricing'!B757</f>
        <v>-5.3062435635614037E-3</v>
      </c>
      <c r="C760" s="5">
        <f>('Historical Pricing'!C756-'Historical Pricing'!C757)/'Historical Pricing'!C757</f>
        <v>-3.6296724701414797E-2</v>
      </c>
      <c r="D760" s="5">
        <f>('Historical Pricing'!D756-'Historical Pricing'!D757)/'Historical Pricing'!D757</f>
        <v>-5.5050663323931846E-2</v>
      </c>
      <c r="E760" s="5">
        <f>('Historical Pricing'!E756-'Historical Pricing'!E757)/'Historical Pricing'!E757</f>
        <v>-6.7567567567567516E-2</v>
      </c>
      <c r="F760" s="5">
        <f>('Historical Pricing'!F756-'Historical Pricing'!F757)/'Historical Pricing'!F757</f>
        <v>-6.2506259575819179E-2</v>
      </c>
      <c r="G760" s="5"/>
      <c r="H760" s="5">
        <f t="shared" si="92"/>
        <v>-4.5345491746458952E-2</v>
      </c>
      <c r="I760" s="5">
        <v>-4.5514582108017079E-2</v>
      </c>
      <c r="J760">
        <f t="shared" si="93"/>
        <v>1</v>
      </c>
      <c r="L760" s="45">
        <f t="shared" si="90"/>
        <v>477959.28432468476</v>
      </c>
      <c r="M760" s="45">
        <f t="shared" si="91"/>
        <v>64035.064935064831</v>
      </c>
      <c r="T760" s="56">
        <f t="shared" si="94"/>
        <v>0.95465450825354103</v>
      </c>
      <c r="U760" s="56">
        <f t="shared" si="95"/>
        <v>0.95448541789198293</v>
      </c>
    </row>
    <row r="761" spans="1:21">
      <c r="A761" s="22">
        <v>42998</v>
      </c>
      <c r="B761" s="5">
        <f>('Historical Pricing'!B757-'Historical Pricing'!B758)/'Historical Pricing'!B758</f>
        <v>-2.8027077006599756E-2</v>
      </c>
      <c r="C761" s="5">
        <f>('Historical Pricing'!C757-'Historical Pricing'!C758)/'Historical Pricing'!C758</f>
        <v>-1.4655362432596509E-2</v>
      </c>
      <c r="D761" s="5">
        <f>('Historical Pricing'!D757-'Historical Pricing'!D758)/'Historical Pricing'!D758</f>
        <v>-1.805313365473387E-2</v>
      </c>
      <c r="E761" s="5">
        <f>('Historical Pricing'!E757-'Historical Pricing'!E758)/'Historical Pricing'!E758</f>
        <v>-1.7301038062283815E-2</v>
      </c>
      <c r="F761" s="5">
        <f>('Historical Pricing'!F757-'Historical Pricing'!F758)/'Historical Pricing'!F758</f>
        <v>-3.5508613567138934E-2</v>
      </c>
      <c r="G761" s="5"/>
      <c r="H761" s="5">
        <f t="shared" si="92"/>
        <v>-2.2709044944670579E-2</v>
      </c>
      <c r="I761" s="5">
        <v>-9.2704453380284945E-3</v>
      </c>
      <c r="J761">
        <f t="shared" si="93"/>
        <v>0</v>
      </c>
      <c r="L761" s="45">
        <f t="shared" si="90"/>
        <v>489065.49462296523</v>
      </c>
      <c r="M761" s="45">
        <f t="shared" si="91"/>
        <v>64634.253246753142</v>
      </c>
      <c r="T761" s="56">
        <f t="shared" si="94"/>
        <v>0.97729095505532937</v>
      </c>
      <c r="U761" s="56">
        <f t="shared" si="95"/>
        <v>0.99072955466197155</v>
      </c>
    </row>
    <row r="762" spans="1:21">
      <c r="A762" s="22">
        <v>42997</v>
      </c>
      <c r="B762" s="5">
        <f>('Historical Pricing'!B758-'Historical Pricing'!B759)/'Historical Pricing'!B759</f>
        <v>8.0076228171440167E-2</v>
      </c>
      <c r="C762" s="5">
        <f>('Historical Pricing'!C758-'Historical Pricing'!C759)/'Historical Pricing'!C759</f>
        <v>1.0007384722312633E-2</v>
      </c>
      <c r="D762" s="5">
        <f>('Historical Pricing'!D758-'Historical Pricing'!D759)/'Historical Pricing'!D759</f>
        <v>-4.3404994127557881E-3</v>
      </c>
      <c r="E762" s="5">
        <f>('Historical Pricing'!E758-'Historical Pricing'!E759)/'Historical Pricing'!E759</f>
        <v>2.6790858459765761E-2</v>
      </c>
      <c r="F762" s="5">
        <f>('Historical Pricing'!F758-'Historical Pricing'!F759)/'Historical Pricing'!F759</f>
        <v>7.2448307100238224E-2</v>
      </c>
      <c r="G762" s="5"/>
      <c r="H762" s="5">
        <f t="shared" si="92"/>
        <v>3.6996455808200199E-2</v>
      </c>
      <c r="I762" s="5">
        <v>3.8149646950844399E-2</v>
      </c>
      <c r="J762">
        <f t="shared" si="93"/>
        <v>0</v>
      </c>
      <c r="L762" s="45">
        <f t="shared" si="90"/>
        <v>471617.32509664563</v>
      </c>
      <c r="M762" s="45">
        <f t="shared" si="91"/>
        <v>62259.090909090803</v>
      </c>
      <c r="T762" s="56">
        <f t="shared" si="94"/>
        <v>1.0369964558082001</v>
      </c>
      <c r="U762" s="56">
        <f t="shared" si="95"/>
        <v>1.0381496469508444</v>
      </c>
    </row>
    <row r="763" spans="1:21">
      <c r="A763" s="22">
        <v>42996</v>
      </c>
      <c r="B763" s="5">
        <f>('Historical Pricing'!B759-'Historical Pricing'!B760)/'Historical Pricing'!B760</f>
        <v>8.5273938550263481E-2</v>
      </c>
      <c r="C763" s="5">
        <f>('Historical Pricing'!C759-'Historical Pricing'!C760)/'Historical Pricing'!C760</f>
        <v>4.5976293384979702E-2</v>
      </c>
      <c r="D763" s="5">
        <f>('Historical Pricing'!D759-'Historical Pricing'!D760)/'Historical Pricing'!D760</f>
        <v>5.5232244853971338E-2</v>
      </c>
      <c r="E763" s="5">
        <f>('Historical Pricing'!E759-'Historical Pricing'!E760)/'Historical Pricing'!E760</f>
        <v>9.6210526315789482E-2</v>
      </c>
      <c r="F763" s="5">
        <f>('Historical Pricing'!F759-'Historical Pricing'!F760)/'Historical Pricing'!F760</f>
        <v>0.12892221022300299</v>
      </c>
      <c r="G763" s="5"/>
      <c r="H763" s="5">
        <f t="shared" si="92"/>
        <v>8.2323042665601392E-2</v>
      </c>
      <c r="I763" s="5">
        <v>7.8739039020033874E-2</v>
      </c>
      <c r="J763">
        <f t="shared" si="93"/>
        <v>1</v>
      </c>
      <c r="L763" s="45">
        <f t="shared" si="90"/>
        <v>435745.43505525112</v>
      </c>
      <c r="M763" s="45">
        <f t="shared" si="91"/>
        <v>57714.691558441453</v>
      </c>
      <c r="T763" s="56">
        <f t="shared" si="94"/>
        <v>1.0823230426656014</v>
      </c>
      <c r="U763" s="56">
        <f t="shared" si="95"/>
        <v>1.078739039020034</v>
      </c>
    </row>
    <row r="764" spans="1:21">
      <c r="A764" s="22">
        <v>42995</v>
      </c>
      <c r="B764" s="5">
        <f>('Historical Pricing'!B760-'Historical Pricing'!B761)/'Historical Pricing'!B761</f>
        <v>-2.0663732325789764E-2</v>
      </c>
      <c r="C764" s="5">
        <f>('Historical Pricing'!C760-'Historical Pricing'!C761)/'Historical Pricing'!C761</f>
        <v>-2.101218806992574E-2</v>
      </c>
      <c r="D764" s="5">
        <f>('Historical Pricing'!D760-'Historical Pricing'!D761)/'Historical Pricing'!D761</f>
        <v>-6.0497139674986163E-2</v>
      </c>
      <c r="E764" s="5">
        <f>('Historical Pricing'!E760-'Historical Pricing'!E761)/'Historical Pricing'!E761</f>
        <v>-4.3206768053177483E-2</v>
      </c>
      <c r="F764" s="5">
        <f>('Historical Pricing'!F760-'Historical Pricing'!F761)/'Historical Pricing'!F761</f>
        <v>-4.4326283298217764E-2</v>
      </c>
      <c r="G764" s="5"/>
      <c r="H764" s="5">
        <f t="shared" si="92"/>
        <v>-3.7941222284419387E-2</v>
      </c>
      <c r="I764" s="5">
        <v>-2.5515888841835244E-2</v>
      </c>
      <c r="J764">
        <f t="shared" si="93"/>
        <v>0</v>
      </c>
      <c r="L764" s="45">
        <f t="shared" si="90"/>
        <v>452930.15889313287</v>
      </c>
      <c r="M764" s="45">
        <f t="shared" si="91"/>
        <v>59225.892857142746</v>
      </c>
      <c r="T764" s="56">
        <f t="shared" si="94"/>
        <v>0.96205877771558057</v>
      </c>
      <c r="U764" s="56">
        <f t="shared" si="95"/>
        <v>0.9744841111581648</v>
      </c>
    </row>
    <row r="765" spans="1:21">
      <c r="A765" s="22">
        <v>42994</v>
      </c>
      <c r="B765" s="5">
        <f>('Historical Pricing'!B761-'Historical Pricing'!B762)/'Historical Pricing'!B762</f>
        <v>8.3546120243948835E-2</v>
      </c>
      <c r="C765" s="5">
        <f>('Historical Pricing'!C761-'Historical Pricing'!C762)/'Historical Pricing'!C762</f>
        <v>5.7441122775659562E-2</v>
      </c>
      <c r="D765" s="5">
        <f>('Historical Pricing'!D761-'Historical Pricing'!D762)/'Historical Pricing'!D762</f>
        <v>0.11687210222775068</v>
      </c>
      <c r="E765" s="5">
        <f>('Historical Pricing'!E761-'Historical Pricing'!E762)/'Historical Pricing'!E762</f>
        <v>0.20089501693275258</v>
      </c>
      <c r="F765" s="5">
        <f>('Historical Pricing'!F761-'Historical Pricing'!F762)/'Historical Pricing'!F762</f>
        <v>9.8658152974740995E-2</v>
      </c>
      <c r="G765" s="5"/>
      <c r="H765" s="5">
        <f t="shared" si="92"/>
        <v>0.11148250303097054</v>
      </c>
      <c r="I765" s="5">
        <v>9.2298433998446186E-2</v>
      </c>
      <c r="J765">
        <f t="shared" si="93"/>
        <v>1</v>
      </c>
      <c r="L765" s="45">
        <f t="shared" si="90"/>
        <v>407500.93470478355</v>
      </c>
      <c r="M765" s="45">
        <f t="shared" si="91"/>
        <v>54221.34740259729</v>
      </c>
      <c r="T765" s="56">
        <f t="shared" si="94"/>
        <v>1.1114825030309705</v>
      </c>
      <c r="U765" s="56">
        <f t="shared" si="95"/>
        <v>1.0922984339984463</v>
      </c>
    </row>
    <row r="766" spans="1:21">
      <c r="A766" s="22">
        <v>42993</v>
      </c>
      <c r="B766" s="5">
        <f>('Historical Pricing'!B762-'Historical Pricing'!B763)/'Historical Pricing'!B763</f>
        <v>-0.14990222987639695</v>
      </c>
      <c r="C766" s="5">
        <f>('Historical Pricing'!C762-'Historical Pricing'!C763)/'Historical Pricing'!C763</f>
        <v>-7.1058531802925873E-2</v>
      </c>
      <c r="D766" s="5">
        <f>('Historical Pricing'!D762-'Historical Pricing'!D763)/'Historical Pricing'!D763</f>
        <v>-0.12894011032308908</v>
      </c>
      <c r="E766" s="5">
        <f>('Historical Pricing'!E762-'Historical Pricing'!E763)/'Historical Pricing'!E763</f>
        <v>-0.20254629629629628</v>
      </c>
      <c r="F766" s="5">
        <f>('Historical Pricing'!F762-'Historical Pricing'!F763)/'Historical Pricing'!F763</f>
        <v>-4.5358181482608541E-2</v>
      </c>
      <c r="G766" s="5"/>
      <c r="H766" s="5">
        <f t="shared" si="92"/>
        <v>-0.11956106995626335</v>
      </c>
      <c r="I766" s="5">
        <v>-5.5748424614740957E-2</v>
      </c>
      <c r="J766">
        <f t="shared" si="93"/>
        <v>0</v>
      </c>
      <c r="L766" s="45">
        <f t="shared" si="90"/>
        <v>462838.3875353405</v>
      </c>
      <c r="M766" s="45">
        <f t="shared" si="91"/>
        <v>57422.564935064816</v>
      </c>
      <c r="T766" s="56">
        <f t="shared" si="94"/>
        <v>0.88043893004373663</v>
      </c>
      <c r="U766" s="56">
        <f t="shared" si="95"/>
        <v>0.94425157538525906</v>
      </c>
    </row>
    <row r="767" spans="1:21">
      <c r="A767" s="22">
        <v>42992</v>
      </c>
      <c r="B767" s="5">
        <f>('Historical Pricing'!B763-'Historical Pricing'!B764)/'Historical Pricing'!B764</f>
        <v>-4.2611294311624172E-2</v>
      </c>
      <c r="C767" s="5">
        <f>('Historical Pricing'!C763-'Historical Pricing'!C764)/'Historical Pricing'!C764</f>
        <v>-9.7759533624243361E-2</v>
      </c>
      <c r="D767" s="5">
        <f>('Historical Pricing'!D763-'Historical Pricing'!D764)/'Historical Pricing'!D764</f>
        <v>-5.8037578288100161E-2</v>
      </c>
      <c r="E767" s="5">
        <f>('Historical Pricing'!E763-'Historical Pricing'!E764)/'Historical Pricing'!E764</f>
        <v>-0.16068971100137613</v>
      </c>
      <c r="F767" s="5">
        <f>('Historical Pricing'!F763-'Historical Pricing'!F764)/'Historical Pricing'!F764</f>
        <v>-0.12657555016272865</v>
      </c>
      <c r="G767" s="5"/>
      <c r="H767" s="5">
        <f t="shared" si="92"/>
        <v>-9.7134733477614504E-2</v>
      </c>
      <c r="I767" s="5">
        <v>-0.10697433696461703</v>
      </c>
      <c r="J767">
        <f t="shared" si="93"/>
        <v>1</v>
      </c>
      <c r="L767" s="45">
        <f t="shared" si="90"/>
        <v>512632.84201648372</v>
      </c>
      <c r="M767" s="45">
        <f t="shared" si="91"/>
        <v>64301.136363636229</v>
      </c>
      <c r="T767" s="56">
        <f t="shared" si="94"/>
        <v>0.90286526652238552</v>
      </c>
      <c r="U767" s="56">
        <f t="shared" si="95"/>
        <v>0.893025663035383</v>
      </c>
    </row>
    <row r="768" spans="1:21">
      <c r="A768" s="22">
        <v>42991</v>
      </c>
      <c r="B768" s="5">
        <f>('Historical Pricing'!B764-'Historical Pricing'!B765)/'Historical Pricing'!B765</f>
        <v>-3.8938316029249E-2</v>
      </c>
      <c r="C768" s="5">
        <f>('Historical Pricing'!C764-'Historical Pricing'!C765)/'Historical Pricing'!C765</f>
        <v>-5.2256842685373096E-2</v>
      </c>
      <c r="D768" s="5">
        <f>('Historical Pricing'!D764-'Historical Pricing'!D765)/'Historical Pricing'!D765</f>
        <v>-4.6997966221593399E-2</v>
      </c>
      <c r="E768" s="5">
        <f>('Historical Pricing'!E764-'Historical Pricing'!E765)/'Historical Pricing'!E765</f>
        <v>-7.8890463052718005E-2</v>
      </c>
      <c r="F768" s="5">
        <f>('Historical Pricing'!F764-'Historical Pricing'!F765)/'Historical Pricing'!F765</f>
        <v>-0.10602041730446408</v>
      </c>
      <c r="G768" s="5"/>
      <c r="H768" s="5">
        <f t="shared" si="92"/>
        <v>-6.4620801058679525E-2</v>
      </c>
      <c r="I768" s="5">
        <v>-6.0258343248472325E-2</v>
      </c>
      <c r="J768">
        <f t="shared" si="93"/>
        <v>0</v>
      </c>
      <c r="L768" s="45">
        <f t="shared" si="90"/>
        <v>548048.15266010945</v>
      </c>
      <c r="M768" s="45">
        <f t="shared" si="91"/>
        <v>68424.269480519331</v>
      </c>
      <c r="T768" s="56">
        <f t="shared" si="94"/>
        <v>0.93537919894132049</v>
      </c>
      <c r="U768" s="56">
        <f t="shared" si="95"/>
        <v>0.93974165675152765</v>
      </c>
    </row>
    <row r="769" spans="1:21">
      <c r="A769" s="22">
        <v>42990</v>
      </c>
      <c r="B769" s="5">
        <f>('Historical Pricing'!B765-'Historical Pricing'!B766)/'Historical Pricing'!B766</f>
        <v>2.608268550039778E-2</v>
      </c>
      <c r="C769" s="5">
        <f>('Historical Pricing'!C765-'Historical Pricing'!C766)/'Historical Pricing'!C766</f>
        <v>-5.0626147162008001E-3</v>
      </c>
      <c r="D769" s="5">
        <f>('Historical Pricing'!D765-'Historical Pricing'!D766)/'Historical Pricing'!D766</f>
        <v>-2.3377883639891174E-3</v>
      </c>
      <c r="E769" s="5">
        <f>('Historical Pricing'!E765-'Historical Pricing'!E766)/'Historical Pricing'!E766</f>
        <v>4.2846034214619126E-2</v>
      </c>
      <c r="F769" s="5">
        <f>('Historical Pricing'!F765-'Historical Pricing'!F766)/'Historical Pricing'!F766</f>
        <v>-1.2876213032311609E-2</v>
      </c>
      <c r="G769" s="5"/>
      <c r="H769" s="5">
        <f t="shared" si="92"/>
        <v>9.7304207205030774E-3</v>
      </c>
      <c r="I769" s="5">
        <v>8.2286118881912569E-3</v>
      </c>
      <c r="J769">
        <f t="shared" si="93"/>
        <v>1</v>
      </c>
      <c r="L769" s="45">
        <f t="shared" si="90"/>
        <v>542766.8033107731</v>
      </c>
      <c r="M769" s="45">
        <f t="shared" si="91"/>
        <v>67865.827922077777</v>
      </c>
      <c r="T769" s="56">
        <f t="shared" si="94"/>
        <v>1.0097304207205031</v>
      </c>
      <c r="U769" s="56">
        <f t="shared" si="95"/>
        <v>1.0082286118881914</v>
      </c>
    </row>
    <row r="770" spans="1:21">
      <c r="A770" s="22">
        <v>42989</v>
      </c>
      <c r="B770" s="5">
        <f>('Historical Pricing'!B766-'Historical Pricing'!B767)/'Historical Pricing'!B767</f>
        <v>2.7342821235693889E-3</v>
      </c>
      <c r="C770" s="5">
        <f>('Historical Pricing'!C766-'Historical Pricing'!C767)/'Historical Pricing'!C767</f>
        <v>3.9301288954782784E-2</v>
      </c>
      <c r="D770" s="5">
        <f>('Historical Pricing'!D766-'Historical Pricing'!D767)/'Historical Pricing'!D767</f>
        <v>3.5489175116470185E-2</v>
      </c>
      <c r="E770" s="5">
        <f>('Historical Pricing'!E766-'Historical Pricing'!E767)/'Historical Pricing'!E767</f>
        <v>4.544345988131037E-2</v>
      </c>
      <c r="F770" s="5">
        <f>('Historical Pricing'!F766-'Historical Pricing'!F767)/'Historical Pricing'!F767</f>
        <v>2.2442537433712016E-2</v>
      </c>
      <c r="G770" s="5"/>
      <c r="H770" s="5">
        <f t="shared" si="92"/>
        <v>2.9082148701968947E-2</v>
      </c>
      <c r="I770" s="5">
        <v>2.0080571172015324E-2</v>
      </c>
      <c r="J770">
        <f t="shared" si="93"/>
        <v>1</v>
      </c>
      <c r="L770" s="45">
        <f t="shared" si="90"/>
        <v>527428.06198260374</v>
      </c>
      <c r="M770" s="45">
        <f t="shared" si="91"/>
        <v>66529.870129869989</v>
      </c>
      <c r="T770" s="56">
        <f t="shared" si="94"/>
        <v>1.029082148701969</v>
      </c>
      <c r="U770" s="56">
        <f t="shared" si="95"/>
        <v>1.0200805711720153</v>
      </c>
    </row>
    <row r="771" spans="1:21">
      <c r="A771" s="22">
        <v>42988</v>
      </c>
      <c r="B771" s="5">
        <f>('Historical Pricing'!B767-'Historical Pricing'!B768)/'Historical Pricing'!B768</f>
        <v>-1.214642821192499E-2</v>
      </c>
      <c r="C771" s="5">
        <f>('Historical Pricing'!C767-'Historical Pricing'!C768)/'Historical Pricing'!C768</f>
        <v>-9.9285897003730996E-3</v>
      </c>
      <c r="D771" s="5">
        <f>('Historical Pricing'!D767-'Historical Pricing'!D768)/'Historical Pricing'!D768</f>
        <v>-5.9939888364104799E-2</v>
      </c>
      <c r="E771" s="5">
        <f>('Historical Pricing'!E767-'Historical Pricing'!E768)/'Historical Pricing'!E768</f>
        <v>-7.8990715783168589E-2</v>
      </c>
      <c r="F771" s="5">
        <f>('Historical Pricing'!F767-'Historical Pricing'!F768)/'Historical Pricing'!F768</f>
        <v>-4.2200225158231998E-2</v>
      </c>
      <c r="G771" s="5"/>
      <c r="H771" s="5">
        <f t="shared" si="92"/>
        <v>-4.0641169443560693E-2</v>
      </c>
      <c r="I771" s="5">
        <v>-2.6884943837833238E-2</v>
      </c>
      <c r="J771">
        <f t="shared" si="93"/>
        <v>0</v>
      </c>
      <c r="L771" s="45">
        <f t="shared" si="90"/>
        <v>549771.41522394633</v>
      </c>
      <c r="M771" s="45">
        <f t="shared" si="91"/>
        <v>68367.93831168818</v>
      </c>
      <c r="T771" s="56">
        <f t="shared" si="94"/>
        <v>0.95935883055643933</v>
      </c>
      <c r="U771" s="56">
        <f t="shared" si="95"/>
        <v>0.97311505616216676</v>
      </c>
    </row>
    <row r="772" spans="1:21">
      <c r="A772" s="22">
        <v>42987</v>
      </c>
      <c r="B772" s="5">
        <f>('Historical Pricing'!B768-'Historical Pricing'!B769)/'Historical Pricing'!B769</f>
        <v>-9.5892488775634069E-2</v>
      </c>
      <c r="C772" s="5">
        <f>('Historical Pricing'!C768-'Historical Pricing'!C769)/'Historical Pricing'!C769</f>
        <v>-2.8168425063485887E-2</v>
      </c>
      <c r="D772" s="5">
        <f>('Historical Pricing'!D768-'Historical Pricing'!D769)/'Historical Pricing'!D769</f>
        <v>-5.2751454020417289E-2</v>
      </c>
      <c r="E772" s="5">
        <f>('Historical Pricing'!E768-'Historical Pricing'!E769)/'Historical Pricing'!E769</f>
        <v>-7.2242289524867873E-2</v>
      </c>
      <c r="F772" s="5">
        <f>('Historical Pricing'!F768-'Historical Pricing'!F769)/'Historical Pricing'!F769</f>
        <v>-4.552764595638234E-2</v>
      </c>
      <c r="G772" s="5"/>
      <c r="H772" s="5">
        <f t="shared" si="92"/>
        <v>-5.8916460668157491E-2</v>
      </c>
      <c r="I772" s="5">
        <v>-3.5856632990620613E-2</v>
      </c>
      <c r="J772">
        <f t="shared" si="93"/>
        <v>0</v>
      </c>
      <c r="L772" s="45">
        <f t="shared" si="90"/>
        <v>584189.81126189616</v>
      </c>
      <c r="M772" s="45">
        <f t="shared" si="91"/>
        <v>70910.551948051812</v>
      </c>
      <c r="T772" s="56">
        <f t="shared" si="94"/>
        <v>0.94108353933184252</v>
      </c>
      <c r="U772" s="56">
        <f t="shared" si="95"/>
        <v>0.96414336700937942</v>
      </c>
    </row>
    <row r="773" spans="1:21">
      <c r="A773" s="22">
        <v>42986</v>
      </c>
      <c r="B773" s="5">
        <f>('Historical Pricing'!B769-'Historical Pricing'!B770)/'Historical Pricing'!B770</f>
        <v>-1.1633485248260961E-2</v>
      </c>
      <c r="C773" s="5">
        <f>('Historical Pricing'!C769-'Historical Pricing'!C770)/'Historical Pricing'!C770</f>
        <v>-3.6741206907355883E-2</v>
      </c>
      <c r="D773" s="5">
        <f>('Historical Pricing'!D769-'Historical Pricing'!D770)/'Historical Pricing'!D770</f>
        <v>1.8685780576731814E-2</v>
      </c>
      <c r="E773" s="5">
        <f>('Historical Pricing'!E769-'Historical Pricing'!E770)/'Historical Pricing'!E770</f>
        <v>-8.1008617938078689E-2</v>
      </c>
      <c r="F773" s="5">
        <f>('Historical Pricing'!F769-'Historical Pricing'!F770)/'Historical Pricing'!F770</f>
        <v>-5.9714933548698876E-2</v>
      </c>
      <c r="G773" s="5"/>
      <c r="H773" s="5">
        <f t="shared" si="92"/>
        <v>-3.4082492613132523E-2</v>
      </c>
      <c r="I773" s="5">
        <v>-4.4847300076423624E-2</v>
      </c>
      <c r="J773">
        <f t="shared" si="93"/>
        <v>1</v>
      </c>
      <c r="L773" s="45">
        <f t="shared" si="90"/>
        <v>604803.0052196969</v>
      </c>
      <c r="M773" s="45">
        <f t="shared" si="91"/>
        <v>74240.016233766073</v>
      </c>
      <c r="T773" s="56">
        <f t="shared" si="94"/>
        <v>0.96591750738686744</v>
      </c>
      <c r="U773" s="56">
        <f t="shared" si="95"/>
        <v>0.95515269992357643</v>
      </c>
    </row>
    <row r="774" spans="1:21">
      <c r="A774" s="22">
        <v>42985</v>
      </c>
      <c r="B774" s="5">
        <f>('Historical Pricing'!B770-'Historical Pricing'!B771)/'Historical Pricing'!B771</f>
        <v>2.8652499768682612E-2</v>
      </c>
      <c r="C774" s="5">
        <f>('Historical Pricing'!C770-'Historical Pricing'!C771)/'Historical Pricing'!C771</f>
        <v>1.1689855433416796E-2</v>
      </c>
      <c r="D774" s="5">
        <f>('Historical Pricing'!D770-'Historical Pricing'!D771)/'Historical Pricing'!D771</f>
        <v>1.9989012382200137E-2</v>
      </c>
      <c r="E774" s="5">
        <f>('Historical Pricing'!E770-'Historical Pricing'!E771)/'Historical Pricing'!E771</f>
        <v>2.9576076240552085E-2</v>
      </c>
      <c r="F774" s="5">
        <f>('Historical Pricing'!F770-'Historical Pricing'!F771)/'Historical Pricing'!F771</f>
        <v>-1.611651098732125E-2</v>
      </c>
      <c r="G774" s="5"/>
      <c r="H774" s="5">
        <f t="shared" si="92"/>
        <v>1.4758186567506076E-2</v>
      </c>
      <c r="I774" s="5">
        <v>1.6959385534988262E-2</v>
      </c>
      <c r="J774">
        <f t="shared" si="93"/>
        <v>0</v>
      </c>
      <c r="L774" s="45">
        <f t="shared" si="90"/>
        <v>596007.02238775464</v>
      </c>
      <c r="M774" s="45">
        <f t="shared" si="91"/>
        <v>73001.948051947897</v>
      </c>
      <c r="T774" s="56">
        <f t="shared" si="94"/>
        <v>1.0147581865675062</v>
      </c>
      <c r="U774" s="56">
        <f t="shared" si="95"/>
        <v>1.0169593855349883</v>
      </c>
    </row>
    <row r="775" spans="1:21">
      <c r="A775" s="22">
        <v>42984</v>
      </c>
      <c r="B775" s="5">
        <f>('Historical Pricing'!B771-'Historical Pricing'!B772)/'Historical Pricing'!B772</f>
        <v>5.2455610737819409E-2</v>
      </c>
      <c r="C775" s="5">
        <f>('Historical Pricing'!C771-'Historical Pricing'!C772)/'Historical Pricing'!C772</f>
        <v>8.0113766978229681E-2</v>
      </c>
      <c r="D775" s="5">
        <f>('Historical Pricing'!D771-'Historical Pricing'!D772)/'Historical Pricing'!D772</f>
        <v>8.3272294451565643E-2</v>
      </c>
      <c r="E775" s="5">
        <f>('Historical Pricing'!E771-'Historical Pricing'!E772)/'Historical Pricing'!E772</f>
        <v>0.15712221461708112</v>
      </c>
      <c r="F775" s="5">
        <f>('Historical Pricing'!F771-'Historical Pricing'!F772)/'Historical Pricing'!F772</f>
        <v>0.10848077894030804</v>
      </c>
      <c r="G775" s="5"/>
      <c r="H775" s="5">
        <f t="shared" si="92"/>
        <v>9.6288933145000782E-2</v>
      </c>
      <c r="I775" s="5">
        <v>6.7397741500958272E-2</v>
      </c>
      <c r="J775">
        <f t="shared" si="93"/>
        <v>1</v>
      </c>
      <c r="L775" s="45">
        <f t="shared" ref="L775:L838" si="96">(1+H776)*L776</f>
        <v>543658.70562785631</v>
      </c>
      <c r="M775" s="45">
        <f t="shared" ref="M775:M838" si="97">(1+I776)*M776</f>
        <v>68392.451298701155</v>
      </c>
      <c r="T775" s="56">
        <f t="shared" si="94"/>
        <v>1.0962889331450008</v>
      </c>
      <c r="U775" s="56">
        <f t="shared" si="95"/>
        <v>1.0673977415009583</v>
      </c>
    </row>
    <row r="776" spans="1:21">
      <c r="A776" s="22">
        <v>42983</v>
      </c>
      <c r="B776" s="5">
        <f>('Historical Pricing'!B772-'Historical Pricing'!B773)/'Historical Pricing'!B773</f>
        <v>-0.11252268602540835</v>
      </c>
      <c r="C776" s="5">
        <f>('Historical Pricing'!C772-'Historical Pricing'!C773)/'Historical Pricing'!C773</f>
        <v>-3.7281543340529973E-2</v>
      </c>
      <c r="D776" s="5">
        <f>('Historical Pricing'!D772-'Historical Pricing'!D773)/'Historical Pricing'!D773</f>
        <v>-4.1761712581154631E-2</v>
      </c>
      <c r="E776" s="5">
        <f>('Historical Pricing'!E772-'Historical Pricing'!E773)/'Historical Pricing'!E773</f>
        <v>-4.6966731898238676E-2</v>
      </c>
      <c r="F776" s="5">
        <f>('Historical Pricing'!F772-'Historical Pricing'!F773)/'Historical Pricing'!F773</f>
        <v>-4.313328596189011E-2</v>
      </c>
      <c r="G776" s="5"/>
      <c r="H776" s="5">
        <f t="shared" ref="H776:H839" si="98">SUMPRODUCT($B$3:$F$3,B776:F776)</f>
        <v>-5.6333191961444345E-2</v>
      </c>
      <c r="I776" s="5">
        <v>-3.1503339643656189E-2</v>
      </c>
      <c r="J776">
        <f t="shared" ref="J776:J839" si="99">IF(I776&gt;H776,0,1)</f>
        <v>0</v>
      </c>
      <c r="L776" s="45">
        <f t="shared" si="96"/>
        <v>576112.98924232577</v>
      </c>
      <c r="M776" s="45">
        <f t="shared" si="97"/>
        <v>70617.126623376462</v>
      </c>
      <c r="T776" s="56">
        <f t="shared" si="94"/>
        <v>0.94366680803855563</v>
      </c>
      <c r="U776" s="56">
        <f t="shared" si="95"/>
        <v>0.96849666035634385</v>
      </c>
    </row>
    <row r="777" spans="1:21">
      <c r="A777" s="22">
        <v>42982</v>
      </c>
      <c r="B777" s="5">
        <f>('Historical Pricing'!B773-'Historical Pricing'!B774)/'Historical Pricing'!B774</f>
        <v>-3.1337202812813977E-2</v>
      </c>
      <c r="C777" s="5">
        <f>('Historical Pricing'!C773-'Historical Pricing'!C774)/'Historical Pricing'!C774</f>
        <v>-6.6718669318069343E-2</v>
      </c>
      <c r="D777" s="5">
        <f>('Historical Pricing'!D773-'Historical Pricing'!D774)/'Historical Pricing'!D774</f>
        <v>-6.9664938987062677E-2</v>
      </c>
      <c r="E777" s="5">
        <f>('Historical Pricing'!E773-'Historical Pricing'!E774)/'Historical Pricing'!E774</f>
        <v>-0.1180644336486832</v>
      </c>
      <c r="F777" s="5">
        <f>('Historical Pricing'!F773-'Historical Pricing'!F774)/'Historical Pricing'!F774</f>
        <v>-6.412600452137758E-2</v>
      </c>
      <c r="G777" s="5"/>
      <c r="H777" s="5">
        <f t="shared" si="98"/>
        <v>-6.9982249857601375E-2</v>
      </c>
      <c r="I777" s="5">
        <v>-4.7268462395158958E-2</v>
      </c>
      <c r="J777">
        <f t="shared" si="99"/>
        <v>0</v>
      </c>
      <c r="L777" s="45">
        <f t="shared" si="96"/>
        <v>619464.50931083295</v>
      </c>
      <c r="M777" s="45">
        <f t="shared" si="97"/>
        <v>74120.698051947897</v>
      </c>
      <c r="T777" s="56">
        <f t="shared" si="94"/>
        <v>0.93001775014239862</v>
      </c>
      <c r="U777" s="56">
        <f t="shared" si="95"/>
        <v>0.95273153760484108</v>
      </c>
    </row>
    <row r="778" spans="1:21">
      <c r="A778" s="22">
        <v>42981</v>
      </c>
      <c r="B778" s="5">
        <f>('Historical Pricing'!B774-'Historical Pricing'!B775)/'Historical Pricing'!B775</f>
        <v>-7.7782209812524983E-2</v>
      </c>
      <c r="C778" s="5">
        <f>('Historical Pricing'!C774-'Historical Pricing'!C775)/'Historical Pricing'!C775</f>
        <v>-2.6417572638163443E-2</v>
      </c>
      <c r="D778" s="5">
        <f>('Historical Pricing'!D774-'Historical Pricing'!D775)/'Historical Pricing'!D775</f>
        <v>-6.9600546780073061E-2</v>
      </c>
      <c r="E778" s="5">
        <f>('Historical Pricing'!E774-'Historical Pricing'!E775)/'Historical Pricing'!E775</f>
        <v>-4.7839318320146151E-2</v>
      </c>
      <c r="F778" s="5">
        <f>('Historical Pricing'!F774-'Historical Pricing'!F775)/'Historical Pricing'!F775</f>
        <v>-1.5519126393236812E-2</v>
      </c>
      <c r="G778" s="5"/>
      <c r="H778" s="5">
        <f t="shared" si="98"/>
        <v>-4.7431754788828891E-2</v>
      </c>
      <c r="I778" s="5">
        <v>-3.3100458690339424E-2</v>
      </c>
      <c r="J778">
        <f t="shared" si="99"/>
        <v>0</v>
      </c>
      <c r="L778" s="45">
        <f t="shared" si="96"/>
        <v>650309.84648612374</v>
      </c>
      <c r="M778" s="45">
        <f t="shared" si="97"/>
        <v>76658.116883116716</v>
      </c>
      <c r="T778" s="56">
        <f t="shared" si="94"/>
        <v>0.95256824521117112</v>
      </c>
      <c r="U778" s="56">
        <f t="shared" si="95"/>
        <v>0.9668995413096606</v>
      </c>
    </row>
    <row r="779" spans="1:21">
      <c r="A779" s="22">
        <v>42980</v>
      </c>
      <c r="B779" s="5">
        <f>('Historical Pricing'!B775-'Historical Pricing'!B776)/'Historical Pricing'!B776</f>
        <v>4.7316776770824969E-3</v>
      </c>
      <c r="C779" s="5">
        <f>('Historical Pricing'!C775-'Historical Pricing'!C776)/'Historical Pricing'!C776</f>
        <v>-6.5082650826508132E-2</v>
      </c>
      <c r="D779" s="5">
        <f>('Historical Pricing'!D775-'Historical Pricing'!D776)/'Historical Pricing'!D776</f>
        <v>-8.1024495777793373E-2</v>
      </c>
      <c r="E779" s="5">
        <f>('Historical Pricing'!E775-'Historical Pricing'!E776)/'Historical Pricing'!E776</f>
        <v>4.3704738915004412E-2</v>
      </c>
      <c r="F779" s="5">
        <f>('Historical Pricing'!F775-'Historical Pricing'!F776)/'Historical Pricing'!F776</f>
        <v>-5.3496936288642251E-2</v>
      </c>
      <c r="G779" s="5"/>
      <c r="H779" s="5">
        <f t="shared" si="98"/>
        <v>-3.0233533260171367E-2</v>
      </c>
      <c r="I779" s="5">
        <v>-1.3192568026464757E-2</v>
      </c>
      <c r="J779">
        <f t="shared" si="99"/>
        <v>0</v>
      </c>
      <c r="L779" s="45">
        <f t="shared" si="96"/>
        <v>670583.96922337648</v>
      </c>
      <c r="M779" s="45">
        <f t="shared" si="97"/>
        <v>77682.954545454384</v>
      </c>
      <c r="T779" s="56">
        <f t="shared" si="94"/>
        <v>0.96976646673982858</v>
      </c>
      <c r="U779" s="56">
        <f t="shared" si="95"/>
        <v>0.98680743197353527</v>
      </c>
    </row>
    <row r="780" spans="1:21">
      <c r="A780" s="22">
        <v>42979</v>
      </c>
      <c r="B780" s="5">
        <f>('Historical Pricing'!B776-'Historical Pricing'!B777)/'Historical Pricing'!B777</f>
        <v>1.1679614951999874E-2</v>
      </c>
      <c r="C780" s="5">
        <f>('Historical Pricing'!C776-'Historical Pricing'!C777)/'Historical Pricing'!C777</f>
        <v>2.679974124387766E-2</v>
      </c>
      <c r="D780" s="5">
        <f>('Historical Pricing'!D776-'Historical Pricing'!D777)/'Historical Pricing'!D777</f>
        <v>4.9051907167435516E-2</v>
      </c>
      <c r="E780" s="5">
        <f>('Historical Pricing'!E776-'Historical Pricing'!E777)/'Historical Pricing'!E777</f>
        <v>0.15478286384976545</v>
      </c>
      <c r="F780" s="5">
        <f>('Historical Pricing'!F776-'Historical Pricing'!F777)/'Historical Pricing'!F777</f>
        <v>1.0095440743645618E-2</v>
      </c>
      <c r="G780" s="5"/>
      <c r="H780" s="5">
        <f t="shared" si="98"/>
        <v>5.0481913591344824E-2</v>
      </c>
      <c r="I780" s="5">
        <v>3.0702873851025003E-2</v>
      </c>
      <c r="J780">
        <f t="shared" si="99"/>
        <v>1</v>
      </c>
      <c r="L780" s="45">
        <f t="shared" si="96"/>
        <v>638358.41488294769</v>
      </c>
      <c r="M780" s="45">
        <f t="shared" si="97"/>
        <v>75368.912337662172</v>
      </c>
      <c r="T780" s="56">
        <f t="shared" si="94"/>
        <v>1.0504819135913448</v>
      </c>
      <c r="U780" s="56">
        <f t="shared" si="95"/>
        <v>1.0307028738510251</v>
      </c>
    </row>
    <row r="781" spans="1:21">
      <c r="A781" s="22">
        <v>42978</v>
      </c>
      <c r="B781" s="5">
        <f>('Historical Pricing'!B777-'Historical Pricing'!B778)/'Historical Pricing'!B778</f>
        <v>8.3880667880033496E-3</v>
      </c>
      <c r="C781" s="5">
        <f>('Historical Pricing'!C777-'Historical Pricing'!C778)/'Historical Pricing'!C778</f>
        <v>8.8678034613587253E-2</v>
      </c>
      <c r="D781" s="5">
        <f>('Historical Pricing'!D777-'Historical Pricing'!D778)/'Historical Pricing'!D778</f>
        <v>5.113701950825357E-2</v>
      </c>
      <c r="E781" s="5">
        <f>('Historical Pricing'!E777-'Historical Pricing'!E778)/'Historical Pricing'!E778</f>
        <v>8.9601150987131395E-2</v>
      </c>
      <c r="F781" s="5">
        <f>('Historical Pricing'!F777-'Historical Pricing'!F778)/'Historical Pricing'!F778</f>
        <v>0.10942152348919292</v>
      </c>
      <c r="G781" s="5"/>
      <c r="H781" s="5">
        <f t="shared" si="98"/>
        <v>6.9445159077233698E-2</v>
      </c>
      <c r="I781" s="5">
        <v>2.0611281906983286E-2</v>
      </c>
      <c r="J781">
        <f t="shared" si="99"/>
        <v>1</v>
      </c>
      <c r="L781" s="45">
        <f t="shared" si="96"/>
        <v>596906.17089122429</v>
      </c>
      <c r="M781" s="45">
        <f t="shared" si="97"/>
        <v>73846.83441558425</v>
      </c>
      <c r="T781" s="56">
        <f t="shared" si="94"/>
        <v>1.0694451590772336</v>
      </c>
      <c r="U781" s="56">
        <f t="shared" si="95"/>
        <v>1.0206112819069832</v>
      </c>
    </row>
    <row r="782" spans="1:21">
      <c r="A782" s="22">
        <v>42977</v>
      </c>
      <c r="B782" s="5">
        <f>('Historical Pricing'!B778-'Historical Pricing'!B779)/'Historical Pricing'!B779</f>
        <v>5.0573629662472981E-2</v>
      </c>
      <c r="C782" s="5">
        <f>('Historical Pricing'!C778-'Historical Pricing'!C779)/'Historical Pricing'!C779</f>
        <v>1.4718927024703317E-2</v>
      </c>
      <c r="D782" s="5">
        <f>('Historical Pricing'!D778-'Historical Pricing'!D779)/'Historical Pricing'!D779</f>
        <v>-4.6310227147627628E-2</v>
      </c>
      <c r="E782" s="5">
        <f>('Historical Pricing'!E778-'Historical Pricing'!E779)/'Historical Pricing'!E779</f>
        <v>4.4961862705739713E-3</v>
      </c>
      <c r="F782" s="5">
        <f>('Historical Pricing'!F778-'Historical Pricing'!F779)/'Historical Pricing'!F779</f>
        <v>2.526269671337612E-2</v>
      </c>
      <c r="G782" s="5"/>
      <c r="H782" s="5">
        <f t="shared" si="98"/>
        <v>9.7482425046997515E-3</v>
      </c>
      <c r="I782" s="5">
        <v>1.3379654949258111E-2</v>
      </c>
      <c r="J782">
        <f t="shared" si="99"/>
        <v>0</v>
      </c>
      <c r="L782" s="45">
        <f t="shared" si="96"/>
        <v>591143.56011215947</v>
      </c>
      <c r="M782" s="45">
        <f t="shared" si="97"/>
        <v>72871.83441558425</v>
      </c>
      <c r="T782" s="56">
        <f t="shared" si="94"/>
        <v>1.0097482425046997</v>
      </c>
      <c r="U782" s="56">
        <f t="shared" si="95"/>
        <v>1.0133796549492582</v>
      </c>
    </row>
    <row r="783" spans="1:21">
      <c r="A783" s="22">
        <v>42976</v>
      </c>
      <c r="B783" s="5">
        <f>('Historical Pricing'!B779-'Historical Pricing'!B780)/'Historical Pricing'!B780</f>
        <v>2.7959378427267152E-2</v>
      </c>
      <c r="C783" s="5">
        <f>('Historical Pricing'!C779-'Historical Pricing'!C780)/'Historical Pricing'!C780</f>
        <v>1.8303416730196163E-2</v>
      </c>
      <c r="D783" s="5">
        <f>('Historical Pricing'!D779-'Historical Pricing'!D780)/'Historical Pricing'!D780</f>
        <v>-3.9239881539980245E-2</v>
      </c>
      <c r="E783" s="5">
        <f>('Historical Pricing'!E779-'Historical Pricing'!E780)/'Historical Pricing'!E780</f>
        <v>-1.9232310281272129E-3</v>
      </c>
      <c r="F783" s="5">
        <f>('Historical Pricing'!F779-'Historical Pricing'!F780)/'Historical Pricing'!F780</f>
        <v>9.6280415372047897E-3</v>
      </c>
      <c r="G783" s="5"/>
      <c r="H783" s="5">
        <f t="shared" si="98"/>
        <v>2.9455448253121281E-3</v>
      </c>
      <c r="I783" s="5">
        <v>4.047484113821892E-2</v>
      </c>
      <c r="J783">
        <f t="shared" si="99"/>
        <v>0</v>
      </c>
      <c r="L783" s="45">
        <f t="shared" si="96"/>
        <v>589407.43409466138</v>
      </c>
      <c r="M783" s="45">
        <f t="shared" si="97"/>
        <v>70037.094155843981</v>
      </c>
      <c r="T783" s="56">
        <f t="shared" si="94"/>
        <v>1.0029455448253122</v>
      </c>
      <c r="U783" s="56">
        <f t="shared" si="95"/>
        <v>1.040474841138219</v>
      </c>
    </row>
    <row r="784" spans="1:21">
      <c r="A784" s="22">
        <v>42975</v>
      </c>
      <c r="B784" s="5">
        <f>('Historical Pricing'!B780-'Historical Pricing'!B781)/'Historical Pricing'!B781</f>
        <v>2.9080249175522217E-2</v>
      </c>
      <c r="C784" s="5">
        <f>('Historical Pricing'!C780-'Historical Pricing'!C781)/'Historical Pricing'!C781</f>
        <v>5.4921113044495463E-2</v>
      </c>
      <c r="D784" s="5">
        <f>('Historical Pricing'!D780-'Historical Pricing'!D781)/'Historical Pricing'!D781</f>
        <v>7.5657021502521862E-2</v>
      </c>
      <c r="E784" s="5">
        <f>('Historical Pricing'!E780-'Historical Pricing'!E781)/'Historical Pricing'!E781</f>
        <v>7.5034458993797334E-2</v>
      </c>
      <c r="F784" s="5">
        <f>('Historical Pricing'!F780-'Historical Pricing'!F781)/'Historical Pricing'!F781</f>
        <v>2.8002390984667537E-2</v>
      </c>
      <c r="G784" s="5"/>
      <c r="H784" s="5">
        <f t="shared" si="98"/>
        <v>5.2539046740200886E-2</v>
      </c>
      <c r="I784" s="5">
        <v>-1.205764219338957E-2</v>
      </c>
      <c r="J784">
        <f t="shared" si="99"/>
        <v>1</v>
      </c>
      <c r="L784" s="45">
        <f t="shared" si="96"/>
        <v>559986.28831880784</v>
      </c>
      <c r="M784" s="45">
        <f t="shared" si="97"/>
        <v>70891.883116882949</v>
      </c>
      <c r="T784" s="56">
        <f t="shared" si="94"/>
        <v>1.0525390467402009</v>
      </c>
      <c r="U784" s="56">
        <f t="shared" si="95"/>
        <v>0.98794235780661044</v>
      </c>
    </row>
    <row r="785" spans="1:21">
      <c r="A785" s="22">
        <v>42974</v>
      </c>
      <c r="B785" s="5">
        <f>('Historical Pricing'!B781-'Historical Pricing'!B782)/'Historical Pricing'!B782</f>
        <v>2.2909576142854958E-2</v>
      </c>
      <c r="C785" s="5">
        <f>('Historical Pricing'!C781-'Historical Pricing'!C782)/'Historical Pricing'!C782</f>
        <v>-6.6170546869666239E-2</v>
      </c>
      <c r="D785" s="5">
        <f>('Historical Pricing'!D781-'Historical Pricing'!D782)/'Historical Pricing'!D782</f>
        <v>3.9582101320717378E-2</v>
      </c>
      <c r="E785" s="5">
        <f>('Historical Pricing'!E781-'Historical Pricing'!E782)/'Historical Pricing'!E782</f>
        <v>0.13017232986077296</v>
      </c>
      <c r="F785" s="5">
        <f>('Historical Pricing'!F781-'Historical Pricing'!F782)/'Historical Pricing'!F782</f>
        <v>1.5964620761085752E-2</v>
      </c>
      <c r="G785" s="5"/>
      <c r="H785" s="5">
        <f t="shared" si="98"/>
        <v>2.8491616243152964E-2</v>
      </c>
      <c r="I785" s="5">
        <v>9.8372028489503455E-3</v>
      </c>
      <c r="J785">
        <f t="shared" si="99"/>
        <v>1</v>
      </c>
      <c r="L785" s="45">
        <f t="shared" si="96"/>
        <v>544473.36222759984</v>
      </c>
      <c r="M785" s="45">
        <f t="shared" si="97"/>
        <v>70201.29870129851</v>
      </c>
      <c r="T785" s="56">
        <f t="shared" si="94"/>
        <v>1.028491616243153</v>
      </c>
      <c r="U785" s="56">
        <f t="shared" si="95"/>
        <v>1.0098372028489504</v>
      </c>
    </row>
    <row r="786" spans="1:21">
      <c r="A786" s="22">
        <v>42973</v>
      </c>
      <c r="B786" s="5">
        <f>('Historical Pricing'!B782-'Historical Pricing'!B783)/'Historical Pricing'!B783</f>
        <v>6.7319738569984397E-3</v>
      </c>
      <c r="C786" s="5">
        <f>('Historical Pricing'!C782-'Historical Pricing'!C783)/'Historical Pricing'!C783</f>
        <v>9.6597932932910874E-3</v>
      </c>
      <c r="D786" s="5">
        <f>('Historical Pricing'!D782-'Historical Pricing'!D783)/'Historical Pricing'!D783</f>
        <v>0.30949922560660842</v>
      </c>
      <c r="E786" s="5">
        <f>('Historical Pricing'!E782-'Historical Pricing'!E783)/'Historical Pricing'!E783</f>
        <v>7.2570363832500651E-3</v>
      </c>
      <c r="F786" s="5">
        <f>('Historical Pricing'!F782-'Historical Pricing'!F783)/'Historical Pricing'!F783</f>
        <v>-1.0165491172267329E-2</v>
      </c>
      <c r="G786" s="5"/>
      <c r="H786" s="5">
        <f t="shared" si="98"/>
        <v>6.459650759357613E-2</v>
      </c>
      <c r="I786" s="5">
        <v>-1.3037698061747909E-2</v>
      </c>
      <c r="J786">
        <f t="shared" si="99"/>
        <v>1</v>
      </c>
      <c r="L786" s="45">
        <f t="shared" si="96"/>
        <v>511436.35954464338</v>
      </c>
      <c r="M786" s="45">
        <f t="shared" si="97"/>
        <v>71128.652597402412</v>
      </c>
      <c r="T786" s="56">
        <f t="shared" si="94"/>
        <v>1.0645965075935762</v>
      </c>
      <c r="U786" s="56">
        <f t="shared" si="95"/>
        <v>0.98696230193825207</v>
      </c>
    </row>
    <row r="787" spans="1:21">
      <c r="A787" s="22">
        <v>42972</v>
      </c>
      <c r="B787" s="5">
        <f>('Historical Pricing'!B783-'Historical Pricing'!B784)/'Historical Pricing'!B784</f>
        <v>2.6494786259896846E-2</v>
      </c>
      <c r="C787" s="5">
        <f>('Historical Pricing'!C783-'Historical Pricing'!C784)/'Historical Pricing'!C784</f>
        <v>-0.13189022711768403</v>
      </c>
      <c r="D787" s="5">
        <f>('Historical Pricing'!D783-'Historical Pricing'!D784)/'Historical Pricing'!D784</f>
        <v>0.11887707948243983</v>
      </c>
      <c r="E787" s="5">
        <f>('Historical Pricing'!E783-'Historical Pricing'!E784)/'Historical Pricing'!E784</f>
        <v>-1.4496955639315743E-2</v>
      </c>
      <c r="F787" s="5">
        <f>('Historical Pricing'!F783-'Historical Pricing'!F784)/'Historical Pricing'!F784</f>
        <v>4.4372721618077031E-2</v>
      </c>
      <c r="G787" s="5"/>
      <c r="H787" s="5">
        <f t="shared" si="98"/>
        <v>8.6714809206827892E-3</v>
      </c>
      <c r="I787" s="5">
        <v>3.0141124884648807E-2</v>
      </c>
      <c r="J787">
        <f t="shared" si="99"/>
        <v>0</v>
      </c>
      <c r="L787" s="45">
        <f t="shared" si="96"/>
        <v>507039.57553932309</v>
      </c>
      <c r="M787" s="45">
        <f t="shared" si="97"/>
        <v>69047.483766233607</v>
      </c>
      <c r="T787" s="56">
        <f t="shared" ref="T787:T850" si="100">1+H787</f>
        <v>1.0086714809206827</v>
      </c>
      <c r="U787" s="56">
        <f t="shared" ref="U787:U850" si="101">1+I787</f>
        <v>1.0301411248846488</v>
      </c>
    </row>
    <row r="788" spans="1:21">
      <c r="A788" s="22">
        <v>42971</v>
      </c>
      <c r="B788" s="5">
        <f>('Historical Pricing'!B784-'Historical Pricing'!B785)/'Historical Pricing'!B785</f>
        <v>9.2731594420465847E-3</v>
      </c>
      <c r="C788" s="5">
        <f>('Historical Pricing'!C784-'Historical Pricing'!C785)/'Historical Pricing'!C785</f>
        <v>-3.1542304319100982E-2</v>
      </c>
      <c r="D788" s="5">
        <f>('Historical Pricing'!D784-'Historical Pricing'!D785)/'Historical Pricing'!D785</f>
        <v>-6.5327718388942843E-2</v>
      </c>
      <c r="E788" s="5">
        <f>('Historical Pricing'!E784-'Historical Pricing'!E785)/'Historical Pricing'!E785</f>
        <v>2.1825004937784002E-2</v>
      </c>
      <c r="F788" s="5">
        <f>('Historical Pricing'!F784-'Historical Pricing'!F785)/'Historical Pricing'!F785</f>
        <v>4.3017599113014497E-2</v>
      </c>
      <c r="G788" s="5"/>
      <c r="H788" s="5">
        <f t="shared" si="98"/>
        <v>-4.5508518430397472E-3</v>
      </c>
      <c r="I788" s="5">
        <v>2.0693072752121417E-2</v>
      </c>
      <c r="J788">
        <f t="shared" si="99"/>
        <v>0</v>
      </c>
      <c r="L788" s="45">
        <f t="shared" si="96"/>
        <v>509357.58645038708</v>
      </c>
      <c r="M788" s="45">
        <f t="shared" si="97"/>
        <v>67647.646103895924</v>
      </c>
      <c r="T788" s="56">
        <f t="shared" si="100"/>
        <v>0.99544914815696028</v>
      </c>
      <c r="U788" s="56">
        <f t="shared" si="101"/>
        <v>1.0206930727521215</v>
      </c>
    </row>
    <row r="789" spans="1:21">
      <c r="A789" s="22">
        <v>42970</v>
      </c>
      <c r="B789" s="5">
        <f>('Historical Pricing'!B785-'Historical Pricing'!B786)/'Historical Pricing'!B786</f>
        <v>-1.3772150336978243E-2</v>
      </c>
      <c r="C789" s="5">
        <f>('Historical Pricing'!C785-'Historical Pricing'!C786)/'Historical Pricing'!C786</f>
        <v>0.21474531963523877</v>
      </c>
      <c r="D789" s="5">
        <f>('Historical Pricing'!D785-'Historical Pricing'!D786)/'Historical Pricing'!D786</f>
        <v>0.10223756248512245</v>
      </c>
      <c r="E789" s="5">
        <f>('Historical Pricing'!E785-'Historical Pricing'!E786)/'Historical Pricing'!E786</f>
        <v>8.4386378239451665E-2</v>
      </c>
      <c r="F789" s="5">
        <f>('Historical Pricing'!F785-'Historical Pricing'!F786)/'Historical Pricing'!F786</f>
        <v>-8.116507949157423E-3</v>
      </c>
      <c r="G789" s="5"/>
      <c r="H789" s="5">
        <f t="shared" si="98"/>
        <v>7.5896120414735452E-2</v>
      </c>
      <c r="I789" s="5">
        <v>6.8028562128524261E-2</v>
      </c>
      <c r="J789">
        <f t="shared" si="99"/>
        <v>1</v>
      </c>
      <c r="L789" s="45">
        <f t="shared" si="96"/>
        <v>473426.36225330044</v>
      </c>
      <c r="M789" s="45">
        <f t="shared" si="97"/>
        <v>63338.798701298547</v>
      </c>
      <c r="T789" s="56">
        <f t="shared" si="100"/>
        <v>1.0758961204147355</v>
      </c>
      <c r="U789" s="56">
        <f t="shared" si="101"/>
        <v>1.0680285621285242</v>
      </c>
    </row>
    <row r="790" spans="1:21">
      <c r="A790" s="22">
        <v>42969</v>
      </c>
      <c r="B790" s="5">
        <f>('Historical Pricing'!B786-'Historical Pricing'!B787)/'Historical Pricing'!B787</f>
        <v>1.3590103933410176E-3</v>
      </c>
      <c r="C790" s="5">
        <f>('Historical Pricing'!C786-'Historical Pricing'!C787)/'Historical Pricing'!C787</f>
        <v>0.18195484550951366</v>
      </c>
      <c r="D790" s="5">
        <f>('Historical Pricing'!D786-'Historical Pricing'!D787)/'Historical Pricing'!D787</f>
        <v>0.135789117945252</v>
      </c>
      <c r="E790" s="5">
        <f>('Historical Pricing'!E786-'Historical Pricing'!E787)/'Historical Pricing'!E787</f>
        <v>-1.0490622019709749E-2</v>
      </c>
      <c r="F790" s="5">
        <f>('Historical Pricing'!F786-'Historical Pricing'!F787)/'Historical Pricing'!F787</f>
        <v>-5.8798380639681014E-2</v>
      </c>
      <c r="G790" s="5"/>
      <c r="H790" s="5">
        <f t="shared" si="98"/>
        <v>4.9962794237743191E-2</v>
      </c>
      <c r="I790" s="5">
        <v>-3.6355822735726219E-2</v>
      </c>
      <c r="J790">
        <f t="shared" si="99"/>
        <v>1</v>
      </c>
      <c r="L790" s="45">
        <f t="shared" si="96"/>
        <v>450898.22691955545</v>
      </c>
      <c r="M790" s="45">
        <f t="shared" si="97"/>
        <v>65728.409090908928</v>
      </c>
      <c r="T790" s="56">
        <f t="shared" si="100"/>
        <v>1.0499627942377432</v>
      </c>
      <c r="U790" s="56">
        <f t="shared" si="101"/>
        <v>0.96364417726427376</v>
      </c>
    </row>
    <row r="791" spans="1:21">
      <c r="A791" s="22">
        <v>42968</v>
      </c>
      <c r="B791" s="5">
        <f>('Historical Pricing'!B787-'Historical Pricing'!B788)/'Historical Pricing'!B788</f>
        <v>8.2699349574464592E-2</v>
      </c>
      <c r="C791" s="5">
        <f>('Historical Pricing'!C787-'Historical Pricing'!C788)/'Historical Pricing'!C788</f>
        <v>0.145891932608053</v>
      </c>
      <c r="D791" s="5">
        <f>('Historical Pricing'!D787-'Historical Pricing'!D788)/'Historical Pricing'!D788</f>
        <v>0.37181270282800183</v>
      </c>
      <c r="E791" s="5">
        <f>('Historical Pricing'!E787-'Historical Pricing'!E788)/'Historical Pricing'!E788</f>
        <v>2.2426868905742227E-2</v>
      </c>
      <c r="F791" s="5">
        <f>('Historical Pricing'!F787-'Historical Pricing'!F788)/'Historical Pricing'!F788</f>
        <v>-5.0941233836724685E-2</v>
      </c>
      <c r="G791" s="5"/>
      <c r="H791" s="5">
        <f t="shared" si="98"/>
        <v>0.11437792401590739</v>
      </c>
      <c r="I791" s="5">
        <v>-2.037582096666295E-2</v>
      </c>
      <c r="J791">
        <f t="shared" si="99"/>
        <v>1</v>
      </c>
      <c r="L791" s="45">
        <f t="shared" si="96"/>
        <v>404618.77178492909</v>
      </c>
      <c r="M791" s="45">
        <f t="shared" si="97"/>
        <v>67095.53571428555</v>
      </c>
      <c r="T791" s="56">
        <f t="shared" si="100"/>
        <v>1.1143779240159073</v>
      </c>
      <c r="U791" s="56">
        <f t="shared" si="101"/>
        <v>0.97962417903333709</v>
      </c>
    </row>
    <row r="792" spans="1:21">
      <c r="A792" s="22">
        <v>42967</v>
      </c>
      <c r="B792" s="5">
        <f>('Historical Pricing'!B788-'Historical Pricing'!B789)/'Historical Pricing'!B789</f>
        <v>3.679852805886319E-4</v>
      </c>
      <c r="C792" s="5">
        <f>('Historical Pricing'!C788-'Historical Pricing'!C789)/'Historical Pricing'!C789</f>
        <v>-5.0849666140035189E-5</v>
      </c>
      <c r="D792" s="5">
        <f>('Historical Pricing'!D788-'Historical Pricing'!D789)/'Historical Pricing'!D789</f>
        <v>2.714285714285709E-2</v>
      </c>
      <c r="E792" s="5">
        <f>('Historical Pricing'!E788-'Historical Pricing'!E789)/'Historical Pricing'!E789</f>
        <v>1.5848558221439553E-2</v>
      </c>
      <c r="F792" s="5">
        <f>('Historical Pricing'!F788-'Historical Pricing'!F789)/'Historical Pricing'!F789</f>
        <v>0.13183475335871253</v>
      </c>
      <c r="G792" s="5"/>
      <c r="H792" s="5">
        <f t="shared" si="98"/>
        <v>3.5028660867491554E-2</v>
      </c>
      <c r="I792" s="5">
        <v>6.3746300437919502E-3</v>
      </c>
      <c r="J792">
        <f t="shared" si="99"/>
        <v>1</v>
      </c>
      <c r="L792" s="45">
        <f t="shared" si="96"/>
        <v>390925.1860192981</v>
      </c>
      <c r="M792" s="45">
        <f t="shared" si="97"/>
        <v>66670.535714285565</v>
      </c>
      <c r="T792" s="56">
        <f t="shared" si="100"/>
        <v>1.0350286608674915</v>
      </c>
      <c r="U792" s="56">
        <f t="shared" si="101"/>
        <v>1.0063746300437919</v>
      </c>
    </row>
    <row r="793" spans="1:21">
      <c r="A793" s="22">
        <v>42966</v>
      </c>
      <c r="B793" s="5">
        <f>('Historical Pricing'!B789-'Historical Pricing'!B790)/'Historical Pricing'!B790</f>
        <v>-1.937145294098341E-2</v>
      </c>
      <c r="C793" s="5">
        <f>('Historical Pricing'!C789-'Historical Pricing'!C790)/'Historical Pricing'!C790</f>
        <v>-2.547401805016148E-2</v>
      </c>
      <c r="D793" s="5">
        <f>('Historical Pricing'!D789-'Historical Pricing'!D790)/'Historical Pricing'!D790</f>
        <v>0.10352075669994738</v>
      </c>
      <c r="E793" s="5">
        <f>('Historical Pricing'!E789-'Historical Pricing'!E790)/'Historical Pricing'!E790</f>
        <v>-6.4516129032258437E-3</v>
      </c>
      <c r="F793" s="5">
        <f>('Historical Pricing'!F789-'Historical Pricing'!F790)/'Historical Pricing'!F790</f>
        <v>9.7667531749067015E-3</v>
      </c>
      <c r="G793" s="5"/>
      <c r="H793" s="5">
        <f t="shared" si="98"/>
        <v>1.239808519609667E-2</v>
      </c>
      <c r="I793" s="5">
        <v>-2.0478133165106955E-2</v>
      </c>
      <c r="J793">
        <f t="shared" si="99"/>
        <v>1</v>
      </c>
      <c r="L793" s="45">
        <f t="shared" si="96"/>
        <v>386137.81647322822</v>
      </c>
      <c r="M793" s="45">
        <f t="shared" si="97"/>
        <v>68064.366883116731</v>
      </c>
      <c r="T793" s="56">
        <f t="shared" si="100"/>
        <v>1.0123980851960968</v>
      </c>
      <c r="U793" s="56">
        <f t="shared" si="101"/>
        <v>0.97952186683489306</v>
      </c>
    </row>
    <row r="794" spans="1:21">
      <c r="A794" s="22">
        <v>42965</v>
      </c>
      <c r="B794" s="5">
        <f>('Historical Pricing'!B790-'Historical Pricing'!B791)/'Historical Pricing'!B791</f>
        <v>-6.79341185670293E-3</v>
      </c>
      <c r="C794" s="5">
        <f>('Historical Pricing'!C790-'Historical Pricing'!C791)/'Historical Pricing'!C791</f>
        <v>1.8831845003313159E-2</v>
      </c>
      <c r="D794" s="5">
        <f>('Historical Pricing'!D790-'Historical Pricing'!D791)/'Historical Pricing'!D791</f>
        <v>-1.4091803958138902E-2</v>
      </c>
      <c r="E794" s="5">
        <f>('Historical Pricing'!E790-'Historical Pricing'!E791)/'Historical Pricing'!E791</f>
        <v>3.2050558627694431E-2</v>
      </c>
      <c r="F794" s="5">
        <f>('Historical Pricing'!F790-'Historical Pricing'!F791)/'Historical Pricing'!F791</f>
        <v>-2.1347829289022707E-2</v>
      </c>
      <c r="G794" s="5"/>
      <c r="H794" s="5">
        <f t="shared" si="98"/>
        <v>1.7298717054286105E-3</v>
      </c>
      <c r="I794" s="5">
        <v>-3.9283214239477664E-2</v>
      </c>
      <c r="J794">
        <f t="shared" si="99"/>
        <v>1</v>
      </c>
      <c r="L794" s="45">
        <f t="shared" si="96"/>
        <v>385471.00109517045</v>
      </c>
      <c r="M794" s="45">
        <f t="shared" si="97"/>
        <v>70847.483766233607</v>
      </c>
      <c r="T794" s="56">
        <f t="shared" si="100"/>
        <v>1.0017298717054286</v>
      </c>
      <c r="U794" s="56">
        <f t="shared" si="101"/>
        <v>0.96071678576052233</v>
      </c>
    </row>
    <row r="795" spans="1:21">
      <c r="A795" s="22">
        <v>42964</v>
      </c>
      <c r="B795" s="5">
        <f>('Historical Pricing'!B791-'Historical Pricing'!B792)/'Historical Pricing'!B792</f>
        <v>3.4725148761862869E-2</v>
      </c>
      <c r="C795" s="5">
        <f>('Historical Pricing'!C791-'Historical Pricing'!C792)/'Historical Pricing'!C792</f>
        <v>6.6610972227958039E-3</v>
      </c>
      <c r="D795" s="5">
        <f>('Historical Pricing'!D791-'Historical Pricing'!D792)/'Historical Pricing'!D792</f>
        <v>4.0574282147314436E-3</v>
      </c>
      <c r="E795" s="5">
        <f>('Historical Pricing'!E791-'Historical Pricing'!E792)/'Historical Pricing'!E792</f>
        <v>1.1183384685609997E-2</v>
      </c>
      <c r="F795" s="5">
        <f>('Historical Pricing'!F791-'Historical Pricing'!F792)/'Historical Pricing'!F792</f>
        <v>-2.9304814900687922E-2</v>
      </c>
      <c r="G795" s="5"/>
      <c r="H795" s="5">
        <f t="shared" si="98"/>
        <v>5.4644487968624391E-3</v>
      </c>
      <c r="I795" s="5">
        <v>4.2117328207363039E-2</v>
      </c>
      <c r="J795">
        <f t="shared" si="99"/>
        <v>0</v>
      </c>
      <c r="L795" s="45">
        <f t="shared" si="96"/>
        <v>383376.0622331546</v>
      </c>
      <c r="M795" s="45">
        <f t="shared" si="97"/>
        <v>67984.172077921918</v>
      </c>
      <c r="T795" s="56">
        <f t="shared" si="100"/>
        <v>1.0054644487968625</v>
      </c>
      <c r="U795" s="56">
        <f t="shared" si="101"/>
        <v>1.042117328207363</v>
      </c>
    </row>
    <row r="796" spans="1:21">
      <c r="A796" s="22">
        <v>42963</v>
      </c>
      <c r="B796" s="5">
        <f>('Historical Pricing'!B792-'Historical Pricing'!B793)/'Historical Pricing'!B793</f>
        <v>-1.1876207608768065E-2</v>
      </c>
      <c r="C796" s="5">
        <f>('Historical Pricing'!C792-'Historical Pricing'!C793)/'Historical Pricing'!C793</f>
        <v>-4.030374900162783E-2</v>
      </c>
      <c r="D796" s="5">
        <f>('Historical Pricing'!D792-'Historical Pricing'!D793)/'Historical Pricing'!D793</f>
        <v>2.5031289111390187E-3</v>
      </c>
      <c r="E796" s="5">
        <f>('Historical Pricing'!E792-'Historical Pricing'!E793)/'Historical Pricing'!E793</f>
        <v>-5.6734369681152846E-3</v>
      </c>
      <c r="F796" s="5">
        <f>('Historical Pricing'!F792-'Historical Pricing'!F793)/'Historical Pricing'!F793</f>
        <v>7.6420085854048109E-2</v>
      </c>
      <c r="G796" s="5"/>
      <c r="H796" s="5">
        <f t="shared" si="98"/>
        <v>4.2139642373351903E-3</v>
      </c>
      <c r="I796" s="5">
        <v>1.614417344821607E-3</v>
      </c>
      <c r="J796">
        <f t="shared" si="99"/>
        <v>1</v>
      </c>
      <c r="L796" s="45">
        <f t="shared" si="96"/>
        <v>381767.3084483695</v>
      </c>
      <c r="M796" s="45">
        <f t="shared" si="97"/>
        <v>67874.594155843995</v>
      </c>
      <c r="T796" s="56">
        <f t="shared" si="100"/>
        <v>1.0042139642373351</v>
      </c>
      <c r="U796" s="56">
        <f t="shared" si="101"/>
        <v>1.0016144173448216</v>
      </c>
    </row>
    <row r="797" spans="1:21">
      <c r="A797" s="22">
        <v>42962</v>
      </c>
      <c r="B797" s="5">
        <f>('Historical Pricing'!B793-'Historical Pricing'!B794)/'Historical Pricing'!B794</f>
        <v>-7.4069175319091086E-3</v>
      </c>
      <c r="C797" s="5">
        <f>('Historical Pricing'!C793-'Historical Pricing'!C794)/'Historical Pricing'!C794</f>
        <v>-5.0121183866474683E-2</v>
      </c>
      <c r="D797" s="5">
        <f>('Historical Pricing'!D793-'Historical Pricing'!D794)/'Historical Pricing'!D794</f>
        <v>-5.1877982984021584E-3</v>
      </c>
      <c r="E797" s="5">
        <f>('Historical Pricing'!E793-'Historical Pricing'!E794)/'Historical Pricing'!E794</f>
        <v>-4.1440069610615644E-2</v>
      </c>
      <c r="F797" s="5">
        <f>('Historical Pricing'!F793-'Historical Pricing'!F794)/'Historical Pricing'!F794</f>
        <v>-4.2719795808255571E-2</v>
      </c>
      <c r="G797" s="5"/>
      <c r="H797" s="5">
        <f t="shared" si="98"/>
        <v>-2.9375153023131435E-2</v>
      </c>
      <c r="I797" s="5">
        <v>5.756354421123001E-3</v>
      </c>
      <c r="J797">
        <f t="shared" si="99"/>
        <v>0</v>
      </c>
      <c r="L797" s="45">
        <f t="shared" si="96"/>
        <v>393321.17824660178</v>
      </c>
      <c r="M797" s="45">
        <f t="shared" si="97"/>
        <v>67486.120129869974</v>
      </c>
      <c r="T797" s="56">
        <f t="shared" si="100"/>
        <v>0.97062484697686857</v>
      </c>
      <c r="U797" s="56">
        <f t="shared" si="101"/>
        <v>1.005756354421123</v>
      </c>
    </row>
    <row r="798" spans="1:21">
      <c r="A798" s="22">
        <v>42961</v>
      </c>
      <c r="B798" s="5">
        <f>('Historical Pricing'!B794-'Historical Pricing'!B795)/'Historical Pricing'!B795</f>
        <v>-2.6320449459907812E-2</v>
      </c>
      <c r="C798" s="5">
        <f>('Historical Pricing'!C794-'Historical Pricing'!C795)/'Historical Pricing'!C795</f>
        <v>2.5450453125556747E-2</v>
      </c>
      <c r="D798" s="5">
        <f>('Historical Pricing'!D794-'Historical Pricing'!D795)/'Historical Pricing'!D795</f>
        <v>8.0535508837987248E-3</v>
      </c>
      <c r="E798" s="5">
        <f>('Historical Pricing'!E794-'Historical Pricing'!E795)/'Historical Pricing'!E795</f>
        <v>-4.9783549783550644E-3</v>
      </c>
      <c r="F798" s="5">
        <f>('Historical Pricing'!F794-'Historical Pricing'!F795)/'Historical Pricing'!F795</f>
        <v>-5.7594344136338238E-2</v>
      </c>
      <c r="G798" s="5"/>
      <c r="H798" s="5">
        <f t="shared" si="98"/>
        <v>-1.1077828913049129E-2</v>
      </c>
      <c r="I798" s="5">
        <v>3.075801586622685E-2</v>
      </c>
      <c r="J798">
        <f t="shared" si="99"/>
        <v>0</v>
      </c>
      <c r="L798" s="45">
        <f t="shared" si="96"/>
        <v>397727.13136190677</v>
      </c>
      <c r="M798" s="45">
        <f t="shared" si="97"/>
        <v>65472.321428571282</v>
      </c>
      <c r="T798" s="56">
        <f t="shared" si="100"/>
        <v>0.98892217108695091</v>
      </c>
      <c r="U798" s="56">
        <f t="shared" si="101"/>
        <v>1.0307580158662268</v>
      </c>
    </row>
    <row r="799" spans="1:21">
      <c r="A799" s="22">
        <v>42960</v>
      </c>
      <c r="B799" s="5">
        <f>('Historical Pricing'!B795-'Historical Pricing'!B796)/'Historical Pricing'!B796</f>
        <v>-8.1115173966498904E-3</v>
      </c>
      <c r="C799" s="5">
        <f>('Historical Pricing'!C795-'Historical Pricing'!C796)/'Historical Pricing'!C796</f>
        <v>-5.3588540949469167E-2</v>
      </c>
      <c r="D799" s="5">
        <f>('Historical Pricing'!D795-'Historical Pricing'!D796)/'Historical Pricing'!D796</f>
        <v>-2.349096108671226E-2</v>
      </c>
      <c r="E799" s="5">
        <f>('Historical Pricing'!E795-'Historical Pricing'!E796)/'Historical Pricing'!E796</f>
        <v>-1.6079224789692162E-2</v>
      </c>
      <c r="F799" s="5">
        <f>('Historical Pricing'!F795-'Historical Pricing'!F796)/'Historical Pricing'!F796</f>
        <v>-6.0710200787075522E-2</v>
      </c>
      <c r="G799" s="5"/>
      <c r="H799" s="5">
        <f t="shared" si="98"/>
        <v>-3.2396089001919801E-2</v>
      </c>
      <c r="I799" s="5">
        <v>6.6445696637324539E-2</v>
      </c>
      <c r="J799">
        <f t="shared" si="99"/>
        <v>0</v>
      </c>
      <c r="L799" s="45">
        <f t="shared" si="96"/>
        <v>411043.32758602907</v>
      </c>
      <c r="M799" s="45">
        <f t="shared" si="97"/>
        <v>61393.019480519339</v>
      </c>
      <c r="T799" s="56">
        <f t="shared" si="100"/>
        <v>0.96760391099808019</v>
      </c>
      <c r="U799" s="56">
        <f t="shared" si="101"/>
        <v>1.0664456966373246</v>
      </c>
    </row>
    <row r="800" spans="1:21">
      <c r="A800" s="22">
        <v>42959</v>
      </c>
      <c r="B800" s="5">
        <f>('Historical Pricing'!B796-'Historical Pricing'!B797)/'Historical Pricing'!B797</f>
        <v>3.738611893324488E-2</v>
      </c>
      <c r="C800" s="5">
        <f>('Historical Pricing'!C796-'Historical Pricing'!C797)/'Historical Pricing'!C797</f>
        <v>-1.2260657639802445E-2</v>
      </c>
      <c r="D800" s="5">
        <f>('Historical Pricing'!D796-'Historical Pricing'!D797)/'Historical Pricing'!D797</f>
        <v>-2.5674196437456585E-2</v>
      </c>
      <c r="E800" s="5">
        <f>('Historical Pricing'!E796-'Historical Pricing'!E797)/'Historical Pricing'!E797</f>
        <v>1.9204096874000517E-3</v>
      </c>
      <c r="F800" s="5">
        <f>('Historical Pricing'!F796-'Historical Pricing'!F797)/'Historical Pricing'!F797</f>
        <v>-2.0121954378493744E-2</v>
      </c>
      <c r="G800" s="5"/>
      <c r="H800" s="5">
        <f t="shared" si="98"/>
        <v>-3.7500559670215687E-3</v>
      </c>
      <c r="I800" s="5">
        <v>7.2573966510868046E-2</v>
      </c>
      <c r="J800">
        <f t="shared" si="99"/>
        <v>0</v>
      </c>
      <c r="L800" s="45">
        <f t="shared" si="96"/>
        <v>412590.56529735925</v>
      </c>
      <c r="M800" s="45">
        <f t="shared" si="97"/>
        <v>57238.961038960908</v>
      </c>
      <c r="T800" s="56">
        <f t="shared" si="100"/>
        <v>0.9962499440329784</v>
      </c>
      <c r="U800" s="56">
        <f t="shared" si="101"/>
        <v>1.072573966510868</v>
      </c>
    </row>
    <row r="801" spans="1:21">
      <c r="A801" s="22">
        <v>42958</v>
      </c>
      <c r="B801" s="5">
        <f>('Historical Pricing'!B797-'Historical Pricing'!B798)/'Historical Pricing'!B798</f>
        <v>2.4852953359305932E-4</v>
      </c>
      <c r="C801" s="5">
        <f>('Historical Pricing'!C797-'Historical Pricing'!C798)/'Historical Pricing'!C798</f>
        <v>-8.9542877421165349E-3</v>
      </c>
      <c r="D801" s="5">
        <f>('Historical Pricing'!D797-'Historical Pricing'!D798)/'Historical Pricing'!D798</f>
        <v>-2.6796347757044644E-3</v>
      </c>
      <c r="E801" s="5">
        <f>('Historical Pricing'!E797-'Historical Pricing'!E798)/'Historical Pricing'!E798</f>
        <v>-1.3472266077255039E-2</v>
      </c>
      <c r="F801" s="5">
        <f>('Historical Pricing'!F797-'Historical Pricing'!F798)/'Historical Pricing'!F798</f>
        <v>3.6936377912359826E-3</v>
      </c>
      <c r="G801" s="5"/>
      <c r="H801" s="5">
        <f t="shared" si="98"/>
        <v>-4.2328042540493993E-3</v>
      </c>
      <c r="I801" s="5">
        <v>4.1181646911524136E-2</v>
      </c>
      <c r="J801">
        <f t="shared" si="99"/>
        <v>0</v>
      </c>
      <c r="L801" s="45">
        <f t="shared" si="96"/>
        <v>414344.40405347839</v>
      </c>
      <c r="M801" s="45">
        <f t="shared" si="97"/>
        <v>54974.999999999876</v>
      </c>
      <c r="T801" s="56">
        <f t="shared" si="100"/>
        <v>0.99576719574595063</v>
      </c>
      <c r="U801" s="56">
        <f t="shared" si="101"/>
        <v>1.041181646911524</v>
      </c>
    </row>
    <row r="802" spans="1:21">
      <c r="A802" s="22">
        <v>42957</v>
      </c>
      <c r="B802" s="5">
        <f>('Historical Pricing'!B798-'Historical Pricing'!B799)/'Historical Pricing'!B799</f>
        <v>-2.076742110813672E-2</v>
      </c>
      <c r="C802" s="5">
        <f>('Historical Pricing'!C798-'Historical Pricing'!C799)/'Historical Pricing'!C799</f>
        <v>-2.6850991719828878E-2</v>
      </c>
      <c r="D802" s="5">
        <f>('Historical Pricing'!D798-'Historical Pricing'!D799)/'Historical Pricing'!D799</f>
        <v>-2.2506790842064622E-2</v>
      </c>
      <c r="E802" s="5">
        <f>('Historical Pricing'!E798-'Historical Pricing'!E799)/'Historical Pricing'!E799</f>
        <v>-2.4437827292329763E-2</v>
      </c>
      <c r="F802" s="5">
        <f>('Historical Pricing'!F798-'Historical Pricing'!F799)/'Historical Pricing'!F799</f>
        <v>7.1889329003203023E-2</v>
      </c>
      <c r="G802" s="5"/>
      <c r="H802" s="5">
        <f t="shared" si="98"/>
        <v>-4.5347403918313892E-3</v>
      </c>
      <c r="I802" s="5">
        <v>1.5364826555409439E-2</v>
      </c>
      <c r="J802">
        <f t="shared" si="99"/>
        <v>0</v>
      </c>
      <c r="L802" s="45">
        <f t="shared" si="96"/>
        <v>416231.90769768413</v>
      </c>
      <c r="M802" s="45">
        <f t="shared" si="97"/>
        <v>54143.100649350534</v>
      </c>
      <c r="T802" s="56">
        <f t="shared" si="100"/>
        <v>0.99546525960816856</v>
      </c>
      <c r="U802" s="56">
        <f t="shared" si="101"/>
        <v>1.0153648265554094</v>
      </c>
    </row>
    <row r="803" spans="1:21">
      <c r="A803" s="22">
        <v>42956</v>
      </c>
      <c r="B803" s="5">
        <f>('Historical Pricing'!B799-'Historical Pricing'!B800)/'Historical Pricing'!B800</f>
        <v>8.51041354905724E-2</v>
      </c>
      <c r="C803" s="5">
        <f>('Historical Pricing'!C799-'Historical Pricing'!C800)/'Historical Pricing'!C800</f>
        <v>1.783425141735289E-3</v>
      </c>
      <c r="D803" s="5">
        <f>('Historical Pricing'!D799-'Historical Pricing'!D800)/'Historical Pricing'!D800</f>
        <v>4.9722140976895717E-3</v>
      </c>
      <c r="E803" s="5">
        <f>('Historical Pricing'!E799-'Historical Pricing'!E800)/'Historical Pricing'!E800</f>
        <v>2.3434216057166769E-2</v>
      </c>
      <c r="F803" s="5">
        <f>('Historical Pricing'!F799-'Historical Pricing'!F800)/'Historical Pricing'!F800</f>
        <v>-3.8611369607813369E-2</v>
      </c>
      <c r="G803" s="5"/>
      <c r="H803" s="5">
        <f t="shared" si="98"/>
        <v>1.533652423587013E-2</v>
      </c>
      <c r="I803" s="5">
        <v>-2.346032898627955E-2</v>
      </c>
      <c r="J803">
        <f t="shared" si="99"/>
        <v>1</v>
      </c>
      <c r="L803" s="45">
        <f t="shared" si="96"/>
        <v>409944.77964922535</v>
      </c>
      <c r="M803" s="45">
        <f t="shared" si="97"/>
        <v>55443.83116883105</v>
      </c>
      <c r="T803" s="56">
        <f t="shared" si="100"/>
        <v>1.0153365242358701</v>
      </c>
      <c r="U803" s="56">
        <f t="shared" si="101"/>
        <v>0.97653967101372041</v>
      </c>
    </row>
    <row r="804" spans="1:21">
      <c r="A804" s="22">
        <v>42955</v>
      </c>
      <c r="B804" s="5">
        <f>('Historical Pricing'!B800-'Historical Pricing'!B801)/'Historical Pricing'!B801</f>
        <v>6.5285071267816852E-2</v>
      </c>
      <c r="C804" s="5">
        <f>('Historical Pricing'!C800-'Historical Pricing'!C801)/'Historical Pricing'!C801</f>
        <v>3.73513014255034E-2</v>
      </c>
      <c r="D804" s="5">
        <f>('Historical Pricing'!D800-'Historical Pricing'!D801)/'Historical Pricing'!D801</f>
        <v>5.2539763981528889E-2</v>
      </c>
      <c r="E804" s="5">
        <f>('Historical Pricing'!E800-'Historical Pricing'!E801)/'Historical Pricing'!E801</f>
        <v>3.8864628820960728E-2</v>
      </c>
      <c r="F804" s="5">
        <f>('Historical Pricing'!F800-'Historical Pricing'!F801)/'Historical Pricing'!F801</f>
        <v>4.9342592332274289E-2</v>
      </c>
      <c r="G804" s="5"/>
      <c r="H804" s="5">
        <f t="shared" si="98"/>
        <v>4.8676671565616836E-2</v>
      </c>
      <c r="I804" s="5">
        <v>3.8322918202588194E-2</v>
      </c>
      <c r="J804">
        <f t="shared" si="99"/>
        <v>1</v>
      </c>
      <c r="L804" s="45">
        <f t="shared" si="96"/>
        <v>390916.27645077702</v>
      </c>
      <c r="M804" s="45">
        <f t="shared" si="97"/>
        <v>53397.48376623365</v>
      </c>
      <c r="T804" s="56">
        <f t="shared" si="100"/>
        <v>1.0486766715656168</v>
      </c>
      <c r="U804" s="56">
        <f t="shared" si="101"/>
        <v>1.0383229182025882</v>
      </c>
    </row>
    <row r="805" spans="1:21">
      <c r="A805" s="22">
        <v>42954</v>
      </c>
      <c r="B805" s="5">
        <f>('Historical Pricing'!B801-'Historical Pricing'!B802)/'Historical Pricing'!B802</f>
        <v>1.0863177052723412E-2</v>
      </c>
      <c r="C805" s="5">
        <f>('Historical Pricing'!C801-'Historical Pricing'!C802)/'Historical Pricing'!C802</f>
        <v>-2.7940635614304588E-2</v>
      </c>
      <c r="D805" s="5">
        <f>('Historical Pricing'!D801-'Historical Pricing'!D802)/'Historical Pricing'!D802</f>
        <v>9.4261446032733679E-3</v>
      </c>
      <c r="E805" s="5">
        <f>('Historical Pricing'!E801-'Historical Pricing'!E802)/'Historical Pricing'!E802</f>
        <v>-8.6580086580087812E-3</v>
      </c>
      <c r="F805" s="5">
        <f>('Historical Pricing'!F801-'Historical Pricing'!F802)/'Historical Pricing'!F802</f>
        <v>0.13506251475909942</v>
      </c>
      <c r="G805" s="5"/>
      <c r="H805" s="5">
        <f t="shared" si="98"/>
        <v>2.3750638428556566E-2</v>
      </c>
      <c r="I805" s="5">
        <v>2.0108886955739716E-2</v>
      </c>
      <c r="J805">
        <f t="shared" si="99"/>
        <v>1</v>
      </c>
      <c r="L805" s="45">
        <f t="shared" si="96"/>
        <v>381847.16255789419</v>
      </c>
      <c r="M805" s="45">
        <f t="shared" si="97"/>
        <v>52344.886363636244</v>
      </c>
      <c r="T805" s="56">
        <f t="shared" si="100"/>
        <v>1.0237506384285566</v>
      </c>
      <c r="U805" s="56">
        <f t="shared" si="101"/>
        <v>1.0201088869557398</v>
      </c>
    </row>
    <row r="806" spans="1:21">
      <c r="A806" s="22">
        <v>42953</v>
      </c>
      <c r="B806" s="5">
        <f>('Historical Pricing'!B802-'Historical Pricing'!B803)/'Historical Pricing'!B803</f>
        <v>0.10036298397863821</v>
      </c>
      <c r="C806" s="5">
        <f>('Historical Pricing'!C802-'Historical Pricing'!C803)/'Historical Pricing'!C803</f>
        <v>2.4017545851552531E-2</v>
      </c>
      <c r="D806" s="5">
        <f>('Historical Pricing'!D802-'Historical Pricing'!D803)/'Historical Pricing'!D803</f>
        <v>1.9752825604732124E-2</v>
      </c>
      <c r="E806" s="5">
        <f>('Historical Pricing'!E802-'Historical Pricing'!E803)/'Historical Pricing'!E803</f>
        <v>2.2123893805309734E-2</v>
      </c>
      <c r="F806" s="5">
        <f>('Historical Pricing'!F802-'Historical Pricing'!F803)/'Historical Pricing'!F803</f>
        <v>2.7687834100375099E-2</v>
      </c>
      <c r="G806" s="5"/>
      <c r="H806" s="5">
        <f t="shared" si="98"/>
        <v>3.8789016668121547E-2</v>
      </c>
      <c r="I806" s="5">
        <v>4.6075810564426535E-2</v>
      </c>
      <c r="J806">
        <f t="shared" si="99"/>
        <v>0</v>
      </c>
      <c r="L806" s="45">
        <f t="shared" si="96"/>
        <v>367588.7561678841</v>
      </c>
      <c r="M806" s="45">
        <f t="shared" si="97"/>
        <v>50039.285714285601</v>
      </c>
      <c r="T806" s="56">
        <f t="shared" si="100"/>
        <v>1.0387890166681215</v>
      </c>
      <c r="U806" s="56">
        <f t="shared" si="101"/>
        <v>1.0460758105644266</v>
      </c>
    </row>
    <row r="807" spans="1:21">
      <c r="A807" s="22">
        <v>42952</v>
      </c>
      <c r="B807" s="5">
        <f>('Historical Pricing'!B803-'Historical Pricing'!B804)/'Historical Pricing'!B804</f>
        <v>5.8353387940741408E-2</v>
      </c>
      <c r="C807" s="5">
        <f>('Historical Pricing'!C803-'Historical Pricing'!C804)/'Historical Pricing'!C804</f>
        <v>3.6849978608980982E-2</v>
      </c>
      <c r="D807" s="5">
        <f>('Historical Pricing'!D803-'Historical Pricing'!D804)/'Historical Pricing'!D804</f>
        <v>7.2261864310794094E-2</v>
      </c>
      <c r="E807" s="5">
        <f>('Historical Pricing'!E803-'Historical Pricing'!E804)/'Historical Pricing'!E804</f>
        <v>4.472437304980937E-2</v>
      </c>
      <c r="F807" s="5">
        <f>('Historical Pricing'!F803-'Historical Pricing'!F804)/'Historical Pricing'!F804</f>
        <v>3.1342660969367546E-2</v>
      </c>
      <c r="G807" s="5"/>
      <c r="H807" s="5">
        <f t="shared" si="98"/>
        <v>4.8706452975938688E-2</v>
      </c>
      <c r="I807" s="5">
        <v>9.2465953695253622E-2</v>
      </c>
      <c r="J807">
        <f t="shared" si="99"/>
        <v>0</v>
      </c>
      <c r="L807" s="45">
        <f t="shared" si="96"/>
        <v>350516.34813990985</v>
      </c>
      <c r="M807" s="45">
        <f t="shared" si="97"/>
        <v>45803.977272727163</v>
      </c>
      <c r="T807" s="56">
        <f t="shared" si="100"/>
        <v>1.0487064529759387</v>
      </c>
      <c r="U807" s="56">
        <f t="shared" si="101"/>
        <v>1.0924659536952537</v>
      </c>
    </row>
    <row r="808" spans="1:21">
      <c r="A808" s="22">
        <v>42951</v>
      </c>
      <c r="B808" s="5">
        <f>('Historical Pricing'!B804-'Historical Pricing'!B805)/'Historical Pricing'!B805</f>
        <v>9.9449238522085742E-3</v>
      </c>
      <c r="C808" s="5">
        <f>('Historical Pricing'!C804-'Historical Pricing'!C805)/'Historical Pricing'!C805</f>
        <v>1.662357383829023E-3</v>
      </c>
      <c r="D808" s="5">
        <f>('Historical Pricing'!D804-'Historical Pricing'!D805)/'Historical Pricing'!D805</f>
        <v>8.5675119945167934E-3</v>
      </c>
      <c r="E808" s="5">
        <f>('Historical Pricing'!E804-'Historical Pricing'!E805)/'Historical Pricing'!E805</f>
        <v>1.4419695193434813E-2</v>
      </c>
      <c r="F808" s="5">
        <f>('Historical Pricing'!F804-'Historical Pricing'!F805)/'Historical Pricing'!F805</f>
        <v>-2.8525301912128355E-2</v>
      </c>
      <c r="G808" s="5"/>
      <c r="H808" s="5">
        <f t="shared" si="98"/>
        <v>1.2138373023721696E-3</v>
      </c>
      <c r="I808" s="5">
        <v>2.6298320435759071E-2</v>
      </c>
      <c r="J808">
        <f t="shared" si="99"/>
        <v>0</v>
      </c>
      <c r="L808" s="45">
        <f t="shared" si="96"/>
        <v>350091.39414645539</v>
      </c>
      <c r="M808" s="45">
        <f t="shared" si="97"/>
        <v>44630.275974025877</v>
      </c>
      <c r="T808" s="56">
        <f t="shared" si="100"/>
        <v>1.0012138373023722</v>
      </c>
      <c r="U808" s="56">
        <f t="shared" si="101"/>
        <v>1.026298320435759</v>
      </c>
    </row>
    <row r="809" spans="1:21">
      <c r="A809" s="22">
        <v>42950</v>
      </c>
      <c r="B809" s="5">
        <f>('Historical Pricing'!B805-'Historical Pricing'!B806)/'Historical Pricing'!B806</f>
        <v>-1.7633400508192312E-2</v>
      </c>
      <c r="C809" s="5">
        <f>('Historical Pricing'!C805-'Historical Pricing'!C806)/'Historical Pricing'!C806</f>
        <v>-1.0174422742425469E-2</v>
      </c>
      <c r="D809" s="5">
        <f>('Historical Pricing'!D805-'Historical Pricing'!D806)/'Historical Pricing'!D806</f>
        <v>-2.2841480127923974E-4</v>
      </c>
      <c r="E809" s="5">
        <f>('Historical Pricing'!E805-'Historical Pricing'!E806)/'Historical Pricing'!E806</f>
        <v>2.3452157598511059E-4</v>
      </c>
      <c r="F809" s="5">
        <f>('Historical Pricing'!F805-'Historical Pricing'!F806)/'Historical Pricing'!F806</f>
        <v>0.1269607334883652</v>
      </c>
      <c r="G809" s="5"/>
      <c r="H809" s="5">
        <f t="shared" si="98"/>
        <v>1.9831803402490661E-2</v>
      </c>
      <c r="I809" s="5">
        <v>1.2397074636538873E-2</v>
      </c>
      <c r="J809">
        <f t="shared" si="99"/>
        <v>1</v>
      </c>
      <c r="L809" s="45">
        <f t="shared" si="96"/>
        <v>343283.46397752711</v>
      </c>
      <c r="M809" s="45">
        <f t="shared" si="97"/>
        <v>44083.766233766146</v>
      </c>
      <c r="T809" s="56">
        <f t="shared" si="100"/>
        <v>1.0198318034024907</v>
      </c>
      <c r="U809" s="56">
        <f t="shared" si="101"/>
        <v>1.0123970746365389</v>
      </c>
    </row>
    <row r="810" spans="1:21">
      <c r="A810" s="22">
        <v>42949</v>
      </c>
      <c r="B810" s="5">
        <f>('Historical Pricing'!B806-'Historical Pricing'!B807)/'Historical Pricing'!B807</f>
        <v>5.5708438359965716E-2</v>
      </c>
      <c r="C810" s="5">
        <f>('Historical Pricing'!C806-'Historical Pricing'!C807)/'Historical Pricing'!C807</f>
        <v>1.9790626378986046E-2</v>
      </c>
      <c r="D810" s="5">
        <f>('Historical Pricing'!D806-'Historical Pricing'!D807)/'Historical Pricing'!D807</f>
        <v>3.1938715380082597E-2</v>
      </c>
      <c r="E810" s="5">
        <f>('Historical Pricing'!E806-'Historical Pricing'!E807)/'Historical Pricing'!E807</f>
        <v>5.0677666470242411E-3</v>
      </c>
      <c r="F810" s="5">
        <f>('Historical Pricing'!F806-'Historical Pricing'!F807)/'Historical Pricing'!F807</f>
        <v>0.17743937354846759</v>
      </c>
      <c r="G810" s="5"/>
      <c r="H810" s="5">
        <f t="shared" si="98"/>
        <v>5.7988984062905244E-2</v>
      </c>
      <c r="I810" s="5">
        <v>-3.1361022728893954E-2</v>
      </c>
      <c r="J810">
        <f t="shared" si="99"/>
        <v>1</v>
      </c>
      <c r="L810" s="45">
        <f t="shared" si="96"/>
        <v>324467.90009026817</v>
      </c>
      <c r="M810" s="45">
        <f t="shared" si="97"/>
        <v>45511.038961038867</v>
      </c>
      <c r="T810" s="56">
        <f t="shared" si="100"/>
        <v>1.0579889840629053</v>
      </c>
      <c r="U810" s="56">
        <f t="shared" si="101"/>
        <v>0.96863897727110604</v>
      </c>
    </row>
    <row r="811" spans="1:21">
      <c r="A811" s="22">
        <v>42948</v>
      </c>
      <c r="B811" s="5">
        <f>('Historical Pricing'!B807-'Historical Pricing'!B808)/'Historical Pricing'!B808</f>
        <v>7.7653450295312454E-2</v>
      </c>
      <c r="C811" s="5">
        <f>('Historical Pricing'!C807-'Historical Pricing'!C808)/'Historical Pricing'!C808</f>
        <v>3.8966993125955821E-2</v>
      </c>
      <c r="D811" s="5">
        <f>('Historical Pricing'!D807-'Historical Pricing'!D808)/'Historical Pricing'!D808</f>
        <v>6.5687013313237744E-2</v>
      </c>
      <c r="E811" s="5">
        <f>('Historical Pricing'!E807-'Historical Pricing'!E808)/'Historical Pricing'!E808</f>
        <v>2.2535550735116778E-2</v>
      </c>
      <c r="F811" s="5">
        <f>('Historical Pricing'!F807-'Historical Pricing'!F808)/'Historical Pricing'!F808</f>
        <v>5.2519992902290369E-2</v>
      </c>
      <c r="G811" s="5"/>
      <c r="H811" s="5">
        <f t="shared" si="98"/>
        <v>5.1472600074382632E-2</v>
      </c>
      <c r="I811" s="5">
        <v>-5.828638041576776E-4</v>
      </c>
      <c r="J811">
        <f t="shared" si="99"/>
        <v>1</v>
      </c>
      <c r="L811" s="45">
        <f t="shared" si="96"/>
        <v>308584.26559790038</v>
      </c>
      <c r="M811" s="45">
        <f t="shared" si="97"/>
        <v>45537.581168831071</v>
      </c>
      <c r="T811" s="56">
        <f t="shared" si="100"/>
        <v>1.0514726000743826</v>
      </c>
      <c r="U811" s="56">
        <f t="shared" si="101"/>
        <v>0.99941713619584227</v>
      </c>
    </row>
    <row r="812" spans="1:21">
      <c r="A812" s="22">
        <v>42947</v>
      </c>
      <c r="B812" s="5">
        <f>('Historical Pricing'!B808-'Historical Pricing'!B809)/'Historical Pricing'!B809</f>
        <v>-3.373627432094007E-2</v>
      </c>
      <c r="C812" s="5">
        <f>('Historical Pricing'!C808-'Historical Pricing'!C809)/'Historical Pricing'!C809</f>
        <v>-8.8728120655895311E-3</v>
      </c>
      <c r="D812" s="5">
        <f>('Historical Pricing'!D808-'Historical Pricing'!D809)/'Historical Pricing'!D809</f>
        <v>-4.6467065868263421E-2</v>
      </c>
      <c r="E812" s="5">
        <f>('Historical Pricing'!E808-'Historical Pricing'!E809)/'Historical Pricing'!E809</f>
        <v>1.3434294088910706E-2</v>
      </c>
      <c r="F812" s="5">
        <f>('Historical Pricing'!F808-'Historical Pricing'!F809)/'Historical Pricing'!F809</f>
        <v>-1.9824455659610808E-2</v>
      </c>
      <c r="G812" s="5"/>
      <c r="H812" s="5">
        <f t="shared" si="98"/>
        <v>-1.9093262765098627E-2</v>
      </c>
      <c r="I812" s="5">
        <v>3.8281594113314159E-2</v>
      </c>
      <c r="J812">
        <f t="shared" si="99"/>
        <v>0</v>
      </c>
      <c r="L812" s="45">
        <f t="shared" si="96"/>
        <v>314590.8309976288</v>
      </c>
      <c r="M812" s="45">
        <f t="shared" si="97"/>
        <v>43858.603896103807</v>
      </c>
      <c r="T812" s="56">
        <f t="shared" si="100"/>
        <v>0.9809067372349014</v>
      </c>
      <c r="U812" s="56">
        <f t="shared" si="101"/>
        <v>1.0382815941133141</v>
      </c>
    </row>
    <row r="813" spans="1:21">
      <c r="A813" s="22">
        <v>42946</v>
      </c>
      <c r="B813" s="5">
        <f>('Historical Pricing'!B809-'Historical Pricing'!B810)/'Historical Pricing'!B810</f>
        <v>3.2983433660016895E-2</v>
      </c>
      <c r="C813" s="5">
        <f>('Historical Pricing'!C809-'Historical Pricing'!C810)/'Historical Pricing'!C810</f>
        <v>2.2822826495760378E-2</v>
      </c>
      <c r="D813" s="5">
        <f>('Historical Pricing'!D809-'Historical Pricing'!D810)/'Historical Pricing'!D810</f>
        <v>-3.5351201478743093E-2</v>
      </c>
      <c r="E813" s="5">
        <f>('Historical Pricing'!E809-'Historical Pricing'!E810)/'Historical Pricing'!E810</f>
        <v>2.2477522477522261E-2</v>
      </c>
      <c r="F813" s="5">
        <f>('Historical Pricing'!F809-'Historical Pricing'!F810)/'Historical Pricing'!F810</f>
        <v>1.7892953619339878E-2</v>
      </c>
      <c r="G813" s="5"/>
      <c r="H813" s="5">
        <f t="shared" si="98"/>
        <v>1.2165106954779265E-2</v>
      </c>
      <c r="I813" s="5">
        <v>-1.7845847359658041E-2</v>
      </c>
      <c r="J813">
        <f t="shared" si="99"/>
        <v>1</v>
      </c>
      <c r="L813" s="45">
        <f t="shared" si="96"/>
        <v>310809.79657964426</v>
      </c>
      <c r="M813" s="45">
        <f t="shared" si="97"/>
        <v>44655.51948051939</v>
      </c>
      <c r="T813" s="56">
        <f t="shared" si="100"/>
        <v>1.0121651069547792</v>
      </c>
      <c r="U813" s="56">
        <f t="shared" si="101"/>
        <v>0.982154152640342</v>
      </c>
    </row>
    <row r="814" spans="1:21">
      <c r="A814" s="22">
        <v>42945</v>
      </c>
      <c r="B814" s="5">
        <f>('Historical Pricing'!B810-'Historical Pricing'!B811)/'Historical Pricing'!B811</f>
        <v>-1.7594447974194918E-2</v>
      </c>
      <c r="C814" s="5">
        <f>('Historical Pricing'!C810-'Historical Pricing'!C811)/'Historical Pricing'!C811</f>
        <v>-2.7419177365201452E-2</v>
      </c>
      <c r="D814" s="5">
        <f>('Historical Pricing'!D810-'Historical Pricing'!D811)/'Historical Pricing'!D811</f>
        <v>-2.225234383824691E-2</v>
      </c>
      <c r="E814" s="5">
        <f>('Historical Pricing'!E810-'Historical Pricing'!E811)/'Historical Pricing'!E811</f>
        <v>2.1298303787782375E-2</v>
      </c>
      <c r="F814" s="5">
        <f>('Historical Pricing'!F810-'Historical Pricing'!F811)/'Historical Pricing'!F811</f>
        <v>-1.9979419313538357E-2</v>
      </c>
      <c r="G814" s="5"/>
      <c r="H814" s="5">
        <f t="shared" si="98"/>
        <v>-1.3189416940679852E-2</v>
      </c>
      <c r="I814" s="5">
        <v>-1.3558823634883558E-2</v>
      </c>
      <c r="J814">
        <f t="shared" si="99"/>
        <v>1</v>
      </c>
      <c r="L814" s="45">
        <f t="shared" si="96"/>
        <v>314963.98793785588</v>
      </c>
      <c r="M814" s="45">
        <f t="shared" si="97"/>
        <v>45269.318181818089</v>
      </c>
      <c r="T814" s="56">
        <f t="shared" si="100"/>
        <v>0.98681058305932012</v>
      </c>
      <c r="U814" s="56">
        <f t="shared" si="101"/>
        <v>0.98644117636511641</v>
      </c>
    </row>
    <row r="815" spans="1:21">
      <c r="A815" s="22">
        <v>42944</v>
      </c>
      <c r="B815" s="5">
        <f>('Historical Pricing'!B811-'Historical Pricing'!B812)/'Historical Pricing'!B812</f>
        <v>-5.0571359105275569E-3</v>
      </c>
      <c r="C815" s="5">
        <f>('Historical Pricing'!C811-'Historical Pricing'!C812)/'Historical Pricing'!C812</f>
        <v>-3.5346059176893735E-2</v>
      </c>
      <c r="D815" s="5">
        <f>('Historical Pricing'!D811-'Historical Pricing'!D812)/'Historical Pricing'!D812</f>
        <v>-2.3602073453181875E-2</v>
      </c>
      <c r="E815" s="5">
        <f>('Historical Pricing'!E811-'Historical Pricing'!E812)/'Historical Pricing'!E812</f>
        <v>-6.6658731103440005E-2</v>
      </c>
      <c r="F815" s="5">
        <f>('Historical Pricing'!F811-'Historical Pricing'!F812)/'Historical Pricing'!F812</f>
        <v>6.1489656916005114E-3</v>
      </c>
      <c r="G815" s="5"/>
      <c r="H815" s="5">
        <f t="shared" si="98"/>
        <v>-2.4903006790488534E-2</v>
      </c>
      <c r="I815" s="5">
        <v>6.7881118050954967E-2</v>
      </c>
      <c r="J815">
        <f t="shared" si="99"/>
        <v>0</v>
      </c>
      <c r="L815" s="45">
        <f t="shared" si="96"/>
        <v>323007.85473777173</v>
      </c>
      <c r="M815" s="45">
        <f t="shared" si="97"/>
        <v>42391.72077922069</v>
      </c>
      <c r="T815" s="56">
        <f t="shared" si="100"/>
        <v>0.97509699320951149</v>
      </c>
      <c r="U815" s="56">
        <f t="shared" si="101"/>
        <v>1.0678811180509549</v>
      </c>
    </row>
    <row r="816" spans="1:21">
      <c r="A816" s="22">
        <v>42943</v>
      </c>
      <c r="B816" s="5">
        <f>('Historical Pricing'!B812-'Historical Pricing'!B813)/'Historical Pricing'!B813</f>
        <v>-1.5699037955296036E-2</v>
      </c>
      <c r="C816" s="5">
        <f>('Historical Pricing'!C812-'Historical Pricing'!C813)/'Historical Pricing'!C813</f>
        <v>-3.8578923905216379E-3</v>
      </c>
      <c r="D816" s="5">
        <f>('Historical Pricing'!D812-'Historical Pricing'!D813)/'Historical Pricing'!D813</f>
        <v>6.6204139228598427E-2</v>
      </c>
      <c r="E816" s="5">
        <f>('Historical Pricing'!E812-'Historical Pricing'!E813)/'Historical Pricing'!E813</f>
        <v>8.1603264130562618E-3</v>
      </c>
      <c r="F816" s="5">
        <f>('Historical Pricing'!F812-'Historical Pricing'!F813)/'Historical Pricing'!F813</f>
        <v>6.977245871447392E-2</v>
      </c>
      <c r="G816" s="5"/>
      <c r="H816" s="5">
        <f t="shared" si="98"/>
        <v>2.4915998802062189E-2</v>
      </c>
      <c r="I816" s="5">
        <v>3.1828132038343802E-2</v>
      </c>
      <c r="J816">
        <f t="shared" si="99"/>
        <v>0</v>
      </c>
      <c r="L816" s="45">
        <f t="shared" si="96"/>
        <v>315155.44211945991</v>
      </c>
      <c r="M816" s="45">
        <f t="shared" si="97"/>
        <v>41084.090909090824</v>
      </c>
      <c r="O816" s="37"/>
      <c r="P816" s="37"/>
      <c r="T816" s="56">
        <f t="shared" si="100"/>
        <v>1.0249159988020622</v>
      </c>
      <c r="U816" s="56">
        <f t="shared" si="101"/>
        <v>1.0318281320383438</v>
      </c>
    </row>
    <row r="817" spans="1:21">
      <c r="A817" s="49">
        <v>42942</v>
      </c>
      <c r="B817" s="50">
        <f>('Historical Pricing'!B813-'Historical Pricing'!B814)/'Historical Pricing'!B814</f>
        <v>-7.0782094331650655E-2</v>
      </c>
      <c r="C817" s="50">
        <f>('Historical Pricing'!C813-'Historical Pricing'!C814)/'Historical Pricing'!C814</f>
        <v>-3.4752890097674329E-2</v>
      </c>
      <c r="D817" s="50">
        <f>('Historical Pricing'!D813-'Historical Pricing'!D814)/'Historical Pricing'!D814</f>
        <v>1.1417697431017833E-2</v>
      </c>
      <c r="E817" s="50">
        <f>('Historical Pricing'!E813-'Historical Pricing'!E814)/'Historical Pricing'!E814</f>
        <v>-2.9466573491730572E-2</v>
      </c>
      <c r="F817" s="50">
        <f>('Historical Pricing'!F813-'Historical Pricing'!F814)/'Historical Pricing'!F814</f>
        <v>-3.7662361806554044E-2</v>
      </c>
      <c r="G817" s="50"/>
      <c r="H817" s="5">
        <f t="shared" si="98"/>
        <v>-3.2249244459318351E-2</v>
      </c>
      <c r="I817" s="50">
        <v>-3.5717007300382464E-2</v>
      </c>
      <c r="J817" s="37">
        <f t="shared" si="99"/>
        <v>1</v>
      </c>
      <c r="K817" s="37"/>
      <c r="L817" s="45">
        <f t="shared" si="96"/>
        <v>325657.65546045249</v>
      </c>
      <c r="M817" s="45">
        <f t="shared" si="97"/>
        <v>42605.844155844068</v>
      </c>
      <c r="T817" s="56">
        <f t="shared" si="100"/>
        <v>0.96775075554068168</v>
      </c>
      <c r="U817" s="56">
        <f t="shared" si="101"/>
        <v>0.96428299269961748</v>
      </c>
    </row>
    <row r="818" spans="1:21">
      <c r="A818" s="22">
        <v>42941</v>
      </c>
      <c r="B818" s="5">
        <f>('Historical Pricing'!B814-'Historical Pricing'!B815)/'Historical Pricing'!B815</f>
        <v>-9.1223585924244469E-3</v>
      </c>
      <c r="C818" s="5">
        <f>('Historical Pricing'!C814-'Historical Pricing'!C815)/'Historical Pricing'!C815</f>
        <v>-5.8639779389998856E-2</v>
      </c>
      <c r="D818" s="5">
        <f>('Historical Pricing'!D814-'Historical Pricing'!D815)/'Historical Pricing'!D815</f>
        <v>-4.0401734763752473E-2</v>
      </c>
      <c r="E818" s="5">
        <f>('Historical Pricing'!E814-'Historical Pricing'!E815)/'Historical Pricing'!E815</f>
        <v>-2.5425652667423325E-2</v>
      </c>
      <c r="F818" s="5">
        <f>('Historical Pricing'!F814-'Historical Pricing'!F815)/'Historical Pricing'!F815</f>
        <v>-1.7525487605519786E-2</v>
      </c>
      <c r="G818" s="5"/>
      <c r="H818" s="5">
        <f t="shared" si="98"/>
        <v>-3.0223002603823781E-2</v>
      </c>
      <c r="I818" s="5">
        <v>-4.152507555076751E-2</v>
      </c>
      <c r="J818">
        <f t="shared" si="99"/>
        <v>1</v>
      </c>
      <c r="L818" s="45">
        <f t="shared" si="96"/>
        <v>335806.74354499445</v>
      </c>
      <c r="M818" s="45">
        <f t="shared" si="97"/>
        <v>44451.704545454457</v>
      </c>
      <c r="T818" s="56">
        <f t="shared" si="100"/>
        <v>0.96977699739617618</v>
      </c>
      <c r="U818" s="56">
        <f t="shared" si="101"/>
        <v>0.95847492444923255</v>
      </c>
    </row>
    <row r="819" spans="1:21">
      <c r="A819" s="22">
        <v>42940</v>
      </c>
      <c r="B819" s="5">
        <f>('Historical Pricing'!B815-'Historical Pricing'!B816)/'Historical Pricing'!B816</f>
        <v>-1.5125868055555615E-2</v>
      </c>
      <c r="C819" s="5">
        <f>('Historical Pricing'!C815-'Historical Pricing'!C816)/'Historical Pricing'!C816</f>
        <v>-1.9674526464770879E-2</v>
      </c>
      <c r="D819" s="5">
        <f>('Historical Pricing'!D815-'Historical Pricing'!D816)/'Historical Pricing'!D816</f>
        <v>1.6237531895152004E-2</v>
      </c>
      <c r="E819" s="5">
        <f>('Historical Pricing'!E815-'Historical Pricing'!E816)/'Historical Pricing'!E816</f>
        <v>-1.6521544987720519E-2</v>
      </c>
      <c r="F819" s="5">
        <f>('Historical Pricing'!F815-'Historical Pricing'!F816)/'Historical Pricing'!F816</f>
        <v>-3.2432607568688418E-2</v>
      </c>
      <c r="G819" s="5"/>
      <c r="H819" s="5">
        <f t="shared" si="98"/>
        <v>-1.3503403036316686E-2</v>
      </c>
      <c r="I819" s="5">
        <v>-1.7626300554853273E-3</v>
      </c>
      <c r="J819">
        <f t="shared" si="99"/>
        <v>0</v>
      </c>
      <c r="L819" s="45">
        <f t="shared" si="96"/>
        <v>340403.34713628696</v>
      </c>
      <c r="M819" s="45">
        <f t="shared" si="97"/>
        <v>44530.194805194711</v>
      </c>
      <c r="T819" s="56">
        <f t="shared" si="100"/>
        <v>0.9864965969636833</v>
      </c>
      <c r="U819" s="56">
        <f t="shared" si="101"/>
        <v>0.99823736994451462</v>
      </c>
    </row>
    <row r="820" spans="1:21">
      <c r="A820" s="22">
        <v>42939</v>
      </c>
      <c r="B820" s="5">
        <f>('Historical Pricing'!B816-'Historical Pricing'!B817)/'Historical Pricing'!B817</f>
        <v>2.2727272727272749E-2</v>
      </c>
      <c r="C820" s="5">
        <f>('Historical Pricing'!C816-'Historical Pricing'!C817)/'Historical Pricing'!C817</f>
        <v>4.3529655524151521E-2</v>
      </c>
      <c r="D820" s="5">
        <f>('Historical Pricing'!D816-'Historical Pricing'!D817)/'Historical Pricing'!D817</f>
        <v>1.5428100341538126E-2</v>
      </c>
      <c r="E820" s="5">
        <f>('Historical Pricing'!E816-'Historical Pricing'!E817)/'Historical Pricing'!E817</f>
        <v>-2.8943089430894329E-2</v>
      </c>
      <c r="F820" s="5">
        <f>('Historical Pricing'!F816-'Historical Pricing'!F817)/'Historical Pricing'!F817</f>
        <v>5.9291546672241242E-2</v>
      </c>
      <c r="G820" s="5"/>
      <c r="H820" s="5">
        <f t="shared" si="98"/>
        <v>2.2406697166861861E-2</v>
      </c>
      <c r="I820" s="5">
        <v>-6.1610867859996444E-3</v>
      </c>
      <c r="J820">
        <f t="shared" si="99"/>
        <v>1</v>
      </c>
      <c r="L820" s="45">
        <f t="shared" si="96"/>
        <v>332943.18990628776</v>
      </c>
      <c r="M820" s="45">
        <f t="shared" si="97"/>
        <v>44806.249999999913</v>
      </c>
      <c r="T820" s="56">
        <f t="shared" si="100"/>
        <v>1.0224066971668619</v>
      </c>
      <c r="U820" s="56">
        <f t="shared" si="101"/>
        <v>0.99383891321400031</v>
      </c>
    </row>
    <row r="821" spans="1:21">
      <c r="A821" s="22">
        <v>42938</v>
      </c>
      <c r="B821" s="5">
        <f>('Historical Pricing'!B817-'Historical Pricing'!B818)/'Historical Pricing'!B818</f>
        <v>-2.3027884990676102E-2</v>
      </c>
      <c r="C821" s="5">
        <f>('Historical Pricing'!C817-'Historical Pricing'!C818)/'Historical Pricing'!C818</f>
        <v>1.250652221857647E-2</v>
      </c>
      <c r="D821" s="5">
        <f>('Historical Pricing'!D817-'Historical Pricing'!D818)/'Historical Pricing'!D818</f>
        <v>4.8789525691699462E-2</v>
      </c>
      <c r="E821" s="5">
        <f>('Historical Pricing'!E817-'Historical Pricing'!E818)/'Historical Pricing'!E818</f>
        <v>3.0444710231597384E-3</v>
      </c>
      <c r="F821" s="5">
        <f>('Historical Pricing'!F817-'Historical Pricing'!F818)/'Historical Pricing'!F818</f>
        <v>9.1918465799721322E-2</v>
      </c>
      <c r="G821" s="5"/>
      <c r="H821" s="5">
        <f t="shared" si="98"/>
        <v>2.664621994849618E-2</v>
      </c>
      <c r="I821" s="5">
        <v>1.096467933761394E-2</v>
      </c>
      <c r="J821">
        <f t="shared" si="99"/>
        <v>1</v>
      </c>
      <c r="L821" s="45">
        <f t="shared" si="96"/>
        <v>324301.77351940237</v>
      </c>
      <c r="M821" s="45">
        <f t="shared" si="97"/>
        <v>44320.292207792125</v>
      </c>
      <c r="T821" s="56">
        <f t="shared" si="100"/>
        <v>1.0266462199484963</v>
      </c>
      <c r="U821" s="56">
        <f t="shared" si="101"/>
        <v>1.0109646793376139</v>
      </c>
    </row>
    <row r="822" spans="1:21">
      <c r="A822" s="22">
        <v>42937</v>
      </c>
      <c r="B822" s="5">
        <f>('Historical Pricing'!B818-'Historical Pricing'!B819)/'Historical Pricing'!B819</f>
        <v>4.9758718018756289E-2</v>
      </c>
      <c r="C822" s="5">
        <f>('Historical Pricing'!C818-'Historical Pricing'!C819)/'Historical Pricing'!C819</f>
        <v>3.0973058707394596E-2</v>
      </c>
      <c r="D822" s="5">
        <f>('Historical Pricing'!D818-'Historical Pricing'!D819)/'Historical Pricing'!D819</f>
        <v>6.6666666666666693E-2</v>
      </c>
      <c r="E822" s="5">
        <f>('Historical Pricing'!E818-'Historical Pricing'!E819)/'Historical Pricing'!E819</f>
        <v>6.4344404582802939E-2</v>
      </c>
      <c r="F822" s="5">
        <f>('Historical Pricing'!F818-'Historical Pricing'!F819)/'Historical Pricing'!F819</f>
        <v>2.0679894566268283E-2</v>
      </c>
      <c r="G822" s="5"/>
      <c r="H822" s="5">
        <f t="shared" si="98"/>
        <v>4.6484548508377764E-2</v>
      </c>
      <c r="I822" s="5">
        <v>5.6022620242564207E-2</v>
      </c>
      <c r="J822">
        <f t="shared" si="99"/>
        <v>0</v>
      </c>
      <c r="L822" s="45">
        <f t="shared" si="96"/>
        <v>309896.38020136149</v>
      </c>
      <c r="M822" s="45">
        <f t="shared" si="97"/>
        <v>41969.074675324599</v>
      </c>
      <c r="T822" s="56">
        <f t="shared" si="100"/>
        <v>1.0464845485083778</v>
      </c>
      <c r="U822" s="56">
        <f t="shared" si="101"/>
        <v>1.0560226202425642</v>
      </c>
    </row>
    <row r="823" spans="1:21">
      <c r="A823" s="22">
        <v>42936</v>
      </c>
      <c r="B823" s="5">
        <f>('Historical Pricing'!B819-'Historical Pricing'!B820)/'Historical Pricing'!B820</f>
        <v>-8.5873613683181166E-2</v>
      </c>
      <c r="C823" s="5">
        <f>('Historical Pricing'!C819-'Historical Pricing'!C820)/'Historical Pricing'!C820</f>
        <v>4.0133132980119494E-2</v>
      </c>
      <c r="D823" s="5">
        <f>('Historical Pricing'!D819-'Historical Pricing'!D820)/'Historical Pricing'!D820</f>
        <v>5.4752640355753161E-2</v>
      </c>
      <c r="E823" s="5">
        <f>('Historical Pricing'!E819-'Historical Pricing'!E820)/'Historical Pricing'!E820</f>
        <v>1.6827488820898948E-2</v>
      </c>
      <c r="F823" s="5">
        <f>('Historical Pricing'!F819-'Historical Pricing'!F820)/'Historical Pricing'!F820</f>
        <v>9.8839541930479391E-2</v>
      </c>
      <c r="G823" s="5"/>
      <c r="H823" s="5">
        <f t="shared" si="98"/>
        <v>2.4935838080813965E-2</v>
      </c>
      <c r="I823" s="5">
        <v>0.11018808777429479</v>
      </c>
      <c r="J823">
        <f t="shared" si="99"/>
        <v>0</v>
      </c>
      <c r="L823" s="45">
        <f t="shared" si="96"/>
        <v>302356.85853432596</v>
      </c>
      <c r="M823" s="45">
        <f t="shared" si="97"/>
        <v>37803.571428571355</v>
      </c>
      <c r="T823" s="56">
        <f t="shared" si="100"/>
        <v>1.024935838080814</v>
      </c>
      <c r="U823" s="56">
        <f t="shared" si="101"/>
        <v>1.1101880877742949</v>
      </c>
    </row>
    <row r="824" spans="1:21">
      <c r="A824" s="22">
        <v>42935</v>
      </c>
      <c r="B824" s="5">
        <f>('Historical Pricing'!B820-'Historical Pricing'!B821)/'Historical Pricing'!B821</f>
        <v>3.7946524988121573E-2</v>
      </c>
      <c r="C824" s="5">
        <f>('Historical Pricing'!C820-'Historical Pricing'!C821)/'Historical Pricing'!C821</f>
        <v>-4.1606200573287698E-2</v>
      </c>
      <c r="D824" s="5">
        <f>('Historical Pricing'!D820-'Historical Pricing'!D821)/'Historical Pricing'!D821</f>
        <v>9.2566619915848032E-3</v>
      </c>
      <c r="E824" s="5">
        <f>('Historical Pricing'!E820-'Historical Pricing'!E821)/'Historical Pricing'!E821</f>
        <v>-2.0967741935483793E-2</v>
      </c>
      <c r="F824" s="5">
        <f>('Historical Pricing'!F820-'Historical Pricing'!F821)/'Historical Pricing'!F821</f>
        <v>7.9158699808800281E-4</v>
      </c>
      <c r="G824" s="5"/>
      <c r="H824" s="5">
        <f t="shared" si="98"/>
        <v>-2.9158337061954216E-3</v>
      </c>
      <c r="I824" s="5">
        <v>2.3069251688127863E-2</v>
      </c>
      <c r="J824">
        <f t="shared" si="99"/>
        <v>0</v>
      </c>
      <c r="L824" s="45">
        <f t="shared" si="96"/>
        <v>303241.05903536367</v>
      </c>
      <c r="M824" s="45">
        <f t="shared" si="97"/>
        <v>36951.136363636295</v>
      </c>
      <c r="T824" s="56">
        <f t="shared" si="100"/>
        <v>0.99708416629380459</v>
      </c>
      <c r="U824" s="56">
        <f t="shared" si="101"/>
        <v>1.0230692516881279</v>
      </c>
    </row>
    <row r="825" spans="1:21">
      <c r="A825" s="22">
        <v>42934</v>
      </c>
      <c r="B825" s="5">
        <f>('Historical Pricing'!B821-'Historical Pricing'!B822)/'Historical Pricing'!B822</f>
        <v>0.30523763883407556</v>
      </c>
      <c r="C825" s="5">
        <f>('Historical Pricing'!C821-'Historical Pricing'!C822)/'Historical Pricing'!C822</f>
        <v>0.12691688289842973</v>
      </c>
      <c r="D825" s="5">
        <f>('Historical Pricing'!D821-'Historical Pricing'!D822)/'Historical Pricing'!D822</f>
        <v>0.10645561762880221</v>
      </c>
      <c r="E825" s="5">
        <f>('Historical Pricing'!E821-'Historical Pricing'!E822)/'Historical Pricing'!E822</f>
        <v>4.276790004805367E-2</v>
      </c>
      <c r="F825" s="5">
        <f>('Historical Pricing'!F821-'Historical Pricing'!F822)/'Historical Pricing'!F822</f>
        <v>0.13124618772197735</v>
      </c>
      <c r="G825" s="5"/>
      <c r="H825" s="5">
        <f t="shared" si="98"/>
        <v>0.14252484542626773</v>
      </c>
      <c r="I825" s="5">
        <v>9.3504615539824906E-2</v>
      </c>
      <c r="J825">
        <f t="shared" si="99"/>
        <v>1</v>
      </c>
      <c r="L825" s="45">
        <f t="shared" si="96"/>
        <v>265413.09823527437</v>
      </c>
      <c r="M825" s="45">
        <f t="shared" si="97"/>
        <v>33791.477272727207</v>
      </c>
      <c r="T825" s="56">
        <f t="shared" si="100"/>
        <v>1.1425248454262678</v>
      </c>
      <c r="U825" s="56">
        <f t="shared" si="101"/>
        <v>1.0935046155398249</v>
      </c>
    </row>
    <row r="826" spans="1:21">
      <c r="A826" s="22">
        <v>42933</v>
      </c>
      <c r="B826" s="5">
        <f>('Historical Pricing'!B822-'Historical Pricing'!B823)/'Historical Pricing'!B823</f>
        <v>3.85268458340653E-2</v>
      </c>
      <c r="C826" s="5">
        <f>('Historical Pricing'!C822-'Historical Pricing'!C823)/'Historical Pricing'!C823</f>
        <v>9.8116950862850355E-2</v>
      </c>
      <c r="D826" s="5">
        <f>('Historical Pricing'!D822-'Historical Pricing'!D823)/'Historical Pricing'!D823</f>
        <v>5.0195567144719656E-2</v>
      </c>
      <c r="E826" s="5">
        <f>('Historical Pricing'!E822-'Historical Pricing'!E823)/'Historical Pricing'!E823</f>
        <v>6.2412252712189087E-2</v>
      </c>
      <c r="F826" s="5">
        <f>('Historical Pricing'!F822-'Historical Pricing'!F823)/'Historical Pricing'!F823</f>
        <v>0.1319824297655833</v>
      </c>
      <c r="G826" s="5"/>
      <c r="H826" s="5">
        <f t="shared" si="98"/>
        <v>7.624680926388154E-2</v>
      </c>
      <c r="I826" s="5">
        <v>6.6971654108360104E-2</v>
      </c>
      <c r="J826">
        <f t="shared" si="99"/>
        <v>1</v>
      </c>
      <c r="L826" s="45">
        <f t="shared" si="96"/>
        <v>246609.88162818199</v>
      </c>
      <c r="M826" s="45">
        <f t="shared" si="97"/>
        <v>31670.45454545449</v>
      </c>
      <c r="T826" s="56">
        <f t="shared" si="100"/>
        <v>1.0762468092638815</v>
      </c>
      <c r="U826" s="56">
        <f t="shared" si="101"/>
        <v>1.06697165410836</v>
      </c>
    </row>
    <row r="827" spans="1:21">
      <c r="A827" s="22">
        <v>42932</v>
      </c>
      <c r="B827" s="5">
        <f>('Historical Pricing'!B823-'Historical Pricing'!B824)/'Historical Pricing'!B824</f>
        <v>-0.14577237602220727</v>
      </c>
      <c r="C827" s="5">
        <f>('Historical Pricing'!C823-'Historical Pricing'!C824)/'Historical Pricing'!C824</f>
        <v>-0.18404342911369426</v>
      </c>
      <c r="D827" s="5">
        <f>('Historical Pricing'!D823-'Historical Pricing'!D824)/'Historical Pricing'!D824</f>
        <v>-8.3358231251867324E-2</v>
      </c>
      <c r="E827" s="5">
        <f>('Historical Pricing'!E823-'Historical Pricing'!E824)/'Historical Pricing'!E824</f>
        <v>-2.7795011788063147E-2</v>
      </c>
      <c r="F827" s="5">
        <f>('Historical Pricing'!F823-'Historical Pricing'!F824)/'Historical Pricing'!F824</f>
        <v>-8.6852507691206962E-2</v>
      </c>
      <c r="G827" s="5"/>
      <c r="H827" s="5">
        <f t="shared" si="98"/>
        <v>-0.1055643111734078</v>
      </c>
      <c r="I827" s="5">
        <v>-7.5742322132865886E-2</v>
      </c>
      <c r="J827">
        <f t="shared" si="99"/>
        <v>0</v>
      </c>
      <c r="L827" s="45">
        <f t="shared" si="96"/>
        <v>275715.61008674512</v>
      </c>
      <c r="M827" s="45">
        <f t="shared" si="97"/>
        <v>34265.827922077864</v>
      </c>
      <c r="T827" s="56">
        <f t="shared" si="100"/>
        <v>0.89443568882659219</v>
      </c>
      <c r="U827" s="56">
        <f t="shared" si="101"/>
        <v>0.92425767786713409</v>
      </c>
    </row>
    <row r="828" spans="1:21">
      <c r="A828" s="22">
        <v>42931</v>
      </c>
      <c r="B828" s="5">
        <f>('Historical Pricing'!B824-'Historical Pricing'!B825)/'Historical Pricing'!B825</f>
        <v>-4.9354539619142691E-2</v>
      </c>
      <c r="C828" s="5">
        <f>('Historical Pricing'!C824-'Historical Pricing'!C825)/'Historical Pricing'!C825</f>
        <v>-6.824003640855611E-2</v>
      </c>
      <c r="D828" s="5">
        <f>('Historical Pricing'!D824-'Historical Pricing'!D825)/'Historical Pricing'!D825</f>
        <v>-7.7325982081323227E-2</v>
      </c>
      <c r="E828" s="5">
        <f>('Historical Pricing'!E824-'Historical Pricing'!E825)/'Historical Pricing'!E825</f>
        <v>-7.6649862511457348E-2</v>
      </c>
      <c r="F828" s="5">
        <f>('Historical Pricing'!F824-'Historical Pricing'!F825)/'Historical Pricing'!F825</f>
        <v>-4.8957234715748622E-2</v>
      </c>
      <c r="G828" s="5"/>
      <c r="H828" s="5">
        <f t="shared" si="98"/>
        <v>-6.4105531067245605E-2</v>
      </c>
      <c r="I828" s="5">
        <v>-7.1466434398555184E-2</v>
      </c>
      <c r="J828">
        <f t="shared" si="99"/>
        <v>1</v>
      </c>
      <c r="L828" s="45">
        <f t="shared" si="96"/>
        <v>294601.17485378124</v>
      </c>
      <c r="M828" s="45">
        <f t="shared" si="97"/>
        <v>36903.16558441551</v>
      </c>
      <c r="T828" s="56">
        <f t="shared" si="100"/>
        <v>0.93589446893275441</v>
      </c>
      <c r="U828" s="56">
        <f t="shared" si="101"/>
        <v>0.92853356560144484</v>
      </c>
    </row>
    <row r="829" spans="1:21">
      <c r="A829" s="22">
        <v>42930</v>
      </c>
      <c r="B829" s="5">
        <f>('Historical Pricing'!B825-'Historical Pricing'!B826)/'Historical Pricing'!B826</f>
        <v>-9.272680212242787E-2</v>
      </c>
      <c r="C829" s="5">
        <f>('Historical Pricing'!C825-'Historical Pricing'!C826)/'Historical Pricing'!C826</f>
        <v>-9.269269883367269E-2</v>
      </c>
      <c r="D829" s="5">
        <f>('Historical Pricing'!D825-'Historical Pricing'!D826)/'Historical Pricing'!D826</f>
        <v>-6.9155760841673089E-2</v>
      </c>
      <c r="E829" s="5">
        <f>('Historical Pricing'!E825-'Historical Pricing'!E826)/'Historical Pricing'!E826</f>
        <v>-7.5815332486234607E-2</v>
      </c>
      <c r="F829" s="5">
        <f>('Historical Pricing'!F825-'Historical Pricing'!F826)/'Historical Pricing'!F826</f>
        <v>-8.3723648832950276E-2</v>
      </c>
      <c r="G829" s="5"/>
      <c r="H829" s="5">
        <f t="shared" si="98"/>
        <v>-8.2822848623391704E-2</v>
      </c>
      <c r="I829" s="5">
        <v>-4.6071694589859519E-2</v>
      </c>
      <c r="J829">
        <f t="shared" si="99"/>
        <v>0</v>
      </c>
      <c r="L829" s="45">
        <f t="shared" si="96"/>
        <v>321204.2236460087</v>
      </c>
      <c r="M829" s="45">
        <f t="shared" si="97"/>
        <v>38685.470779220697</v>
      </c>
      <c r="T829" s="56">
        <f t="shared" si="100"/>
        <v>0.91717715137660827</v>
      </c>
      <c r="U829" s="56">
        <f t="shared" si="101"/>
        <v>0.95392830541014051</v>
      </c>
    </row>
    <row r="830" spans="1:21">
      <c r="A830" s="22">
        <v>42929</v>
      </c>
      <c r="B830" s="5">
        <f>('Historical Pricing'!B826-'Historical Pricing'!B827)/'Historical Pricing'!B827</f>
        <v>8.3426808749298906E-2</v>
      </c>
      <c r="C830" s="5">
        <f>('Historical Pricing'!C826-'Historical Pricing'!C827)/'Historical Pricing'!C827</f>
        <v>0.10637759097791478</v>
      </c>
      <c r="D830" s="5">
        <f>('Historical Pricing'!D826-'Historical Pricing'!D827)/'Historical Pricing'!D827</f>
        <v>2.2029897718332116E-2</v>
      </c>
      <c r="E830" s="5">
        <f>('Historical Pricing'!E826-'Historical Pricing'!E827)/'Historical Pricing'!E827</f>
        <v>1.3957483358385196E-2</v>
      </c>
      <c r="F830" s="5">
        <f>('Historical Pricing'!F826-'Historical Pricing'!F827)/'Historical Pricing'!F827</f>
        <v>3.4815077662543069E-2</v>
      </c>
      <c r="G830" s="5"/>
      <c r="H830" s="5">
        <f t="shared" si="98"/>
        <v>5.2121371693294817E-2</v>
      </c>
      <c r="I830" s="5">
        <v>1.4301371612202752E-2</v>
      </c>
      <c r="J830">
        <f t="shared" si="99"/>
        <v>1</v>
      </c>
      <c r="L830" s="45">
        <f t="shared" si="96"/>
        <v>305291.9865405446</v>
      </c>
      <c r="M830" s="45">
        <f t="shared" si="97"/>
        <v>38140.016233766168</v>
      </c>
      <c r="T830" s="56">
        <f t="shared" si="100"/>
        <v>1.0521213716932949</v>
      </c>
      <c r="U830" s="56">
        <f t="shared" si="101"/>
        <v>1.0143013716122027</v>
      </c>
    </row>
    <row r="831" spans="1:21">
      <c r="A831" s="22">
        <v>42928</v>
      </c>
      <c r="B831" s="5">
        <f>('Historical Pricing'!B827-'Historical Pricing'!B828)/'Historical Pricing'!B828</f>
        <v>-9.0085917417382332E-3</v>
      </c>
      <c r="C831" s="5">
        <f>('Historical Pricing'!C827-'Historical Pricing'!C828)/'Historical Pricing'!C828</f>
        <v>3.0881225022538469E-2</v>
      </c>
      <c r="D831" s="5">
        <f>('Historical Pricing'!D827-'Historical Pricing'!D828)/'Historical Pricing'!D828</f>
        <v>2.4976994873142861E-3</v>
      </c>
      <c r="E831" s="5">
        <f>('Historical Pricing'!E827-'Historical Pricing'!E828)/'Historical Pricing'!E828</f>
        <v>2.306678383128305E-2</v>
      </c>
      <c r="F831" s="5">
        <f>('Historical Pricing'!F827-'Historical Pricing'!F828)/'Historical Pricing'!F828</f>
        <v>-2.337249095226665E-2</v>
      </c>
      <c r="G831" s="5"/>
      <c r="H831" s="5">
        <f t="shared" si="98"/>
        <v>4.8129251294261833E-3</v>
      </c>
      <c r="I831" s="5">
        <v>-2.4266073354448953E-3</v>
      </c>
      <c r="J831">
        <f t="shared" si="99"/>
        <v>1</v>
      </c>
      <c r="L831" s="45">
        <f t="shared" si="96"/>
        <v>303829.67705279175</v>
      </c>
      <c r="M831" s="45">
        <f t="shared" si="97"/>
        <v>38232.792207792132</v>
      </c>
      <c r="T831" s="56">
        <f t="shared" si="100"/>
        <v>1.0048129251294262</v>
      </c>
      <c r="U831" s="56">
        <f t="shared" si="101"/>
        <v>0.99757339266455514</v>
      </c>
    </row>
    <row r="832" spans="1:21">
      <c r="A832" s="22">
        <v>42927</v>
      </c>
      <c r="B832" s="5">
        <f>('Historical Pricing'!B828-'Historical Pricing'!B829)/'Historical Pricing'!B829</f>
        <v>-0.11164828834759707</v>
      </c>
      <c r="C832" s="5">
        <f>('Historical Pricing'!C828-'Historical Pricing'!C829)/'Historical Pricing'!C829</f>
        <v>-0.11418763483795606</v>
      </c>
      <c r="D832" s="5">
        <f>('Historical Pricing'!D828-'Historical Pricing'!D829)/'Historical Pricing'!D829</f>
        <v>-9.3973320628871052E-2</v>
      </c>
      <c r="E832" s="5">
        <f>('Historical Pricing'!E828-'Historical Pricing'!E829)/'Historical Pricing'!E829</f>
        <v>-4.4400125957804321E-2</v>
      </c>
      <c r="F832" s="5">
        <f>('Historical Pricing'!F828-'Historical Pricing'!F829)/'Historical Pricing'!F829</f>
        <v>-7.4457189303066426E-2</v>
      </c>
      <c r="G832" s="5"/>
      <c r="H832" s="5">
        <f t="shared" si="98"/>
        <v>-8.7733311815058987E-2</v>
      </c>
      <c r="I832" s="5">
        <v>-3.0465451835934087E-2</v>
      </c>
      <c r="J832">
        <f t="shared" si="99"/>
        <v>0</v>
      </c>
      <c r="L832" s="45">
        <f t="shared" si="96"/>
        <v>333049.18505497079</v>
      </c>
      <c r="M832" s="45">
        <f t="shared" si="97"/>
        <v>39434.172077921998</v>
      </c>
      <c r="T832" s="56">
        <f t="shared" si="100"/>
        <v>0.91226668818494105</v>
      </c>
      <c r="U832" s="56">
        <f t="shared" si="101"/>
        <v>0.96953454816406592</v>
      </c>
    </row>
    <row r="833" spans="1:21">
      <c r="A833" s="22">
        <v>42926</v>
      </c>
      <c r="B833" s="5">
        <f>('Historical Pricing'!B829-'Historical Pricing'!B830)/'Historical Pricing'!B830</f>
        <v>-4.1111023435650547E-2</v>
      </c>
      <c r="C833" s="5">
        <f>('Historical Pricing'!C829-'Historical Pricing'!C830)/'Historical Pricing'!C830</f>
        <v>-0.12954927923273102</v>
      </c>
      <c r="D833" s="5">
        <f>('Historical Pricing'!D829-'Historical Pricing'!D830)/'Historical Pricing'!D830</f>
        <v>-8.3005679335954499E-2</v>
      </c>
      <c r="E833" s="5">
        <f>('Historical Pricing'!E829-'Historical Pricing'!E830)/'Historical Pricing'!E830</f>
        <v>-7.360949047063392E-2</v>
      </c>
      <c r="F833" s="5">
        <f>('Historical Pricing'!F829-'Historical Pricing'!F830)/'Historical Pricing'!F830</f>
        <v>-0.12697922765572883</v>
      </c>
      <c r="G833" s="5"/>
      <c r="H833" s="5">
        <f t="shared" si="98"/>
        <v>-9.0850940026139776E-2</v>
      </c>
      <c r="I833" s="5">
        <v>-5.7206563841430746E-2</v>
      </c>
      <c r="J833">
        <f t="shared" si="99"/>
        <v>0</v>
      </c>
      <c r="L833" s="45">
        <f t="shared" si="96"/>
        <v>366330.67086330883</v>
      </c>
      <c r="M833" s="45">
        <f t="shared" si="97"/>
        <v>41826.948051947969</v>
      </c>
      <c r="T833" s="56">
        <f t="shared" si="100"/>
        <v>0.9091490599738602</v>
      </c>
      <c r="U833" s="56">
        <f t="shared" si="101"/>
        <v>0.94279343615856925</v>
      </c>
    </row>
    <row r="834" spans="1:21">
      <c r="A834" s="22">
        <v>42925</v>
      </c>
      <c r="B834" s="5">
        <f>('Historical Pricing'!B830-'Historical Pricing'!B831)/'Historical Pricing'!B831</f>
        <v>-2.397134990469231E-2</v>
      </c>
      <c r="C834" s="5">
        <f>('Historical Pricing'!C830-'Historical Pricing'!C831)/'Historical Pricing'!C831</f>
        <v>4.4217893436762072E-2</v>
      </c>
      <c r="D834" s="5">
        <f>('Historical Pricing'!D830-'Historical Pricing'!D831)/'Historical Pricing'!D831</f>
        <v>3.8801906058543244E-2</v>
      </c>
      <c r="E834" s="5">
        <f>('Historical Pricing'!E830-'Historical Pricing'!E831)/'Historical Pricing'!E831</f>
        <v>5.5635393143091787E-2</v>
      </c>
      <c r="F834" s="5">
        <f>('Historical Pricing'!F830-'Historical Pricing'!F831)/'Historical Pricing'!F831</f>
        <v>2.0987381580486356E-2</v>
      </c>
      <c r="G834" s="5"/>
      <c r="H834" s="5">
        <f t="shared" si="98"/>
        <v>2.713424486283823E-2</v>
      </c>
      <c r="I834" s="5">
        <v>1.7661173264344947E-2</v>
      </c>
      <c r="J834">
        <f t="shared" si="99"/>
        <v>1</v>
      </c>
      <c r="L834" s="45">
        <f t="shared" si="96"/>
        <v>356653.15677623817</v>
      </c>
      <c r="M834" s="45">
        <f t="shared" si="97"/>
        <v>41101.055194805107</v>
      </c>
      <c r="T834" s="56">
        <f t="shared" si="100"/>
        <v>1.0271342448628382</v>
      </c>
      <c r="U834" s="56">
        <f t="shared" si="101"/>
        <v>1.017661173264345</v>
      </c>
    </row>
    <row r="835" spans="1:21">
      <c r="A835" s="22">
        <v>42924</v>
      </c>
      <c r="B835" s="5">
        <f>('Historical Pricing'!B831-'Historical Pricing'!B832)/'Historical Pricing'!B832</f>
        <v>-4.5784416395671351E-2</v>
      </c>
      <c r="C835" s="5">
        <f>('Historical Pricing'!C831-'Historical Pricing'!C832)/'Historical Pricing'!C832</f>
        <v>-6.6379674827997157E-2</v>
      </c>
      <c r="D835" s="5">
        <f>('Historical Pricing'!D831-'Historical Pricing'!D832)/'Historical Pricing'!D832</f>
        <v>-6.7202878611493364E-2</v>
      </c>
      <c r="E835" s="5">
        <f>('Historical Pricing'!E831-'Historical Pricing'!E832)/'Historical Pricing'!E832</f>
        <v>6.7169577348350877E-3</v>
      </c>
      <c r="F835" s="5">
        <f>('Historical Pricing'!F831-'Historical Pricing'!F832)/'Historical Pricing'!F832</f>
        <v>-5.1337448876752623E-2</v>
      </c>
      <c r="G835" s="5"/>
      <c r="H835" s="5">
        <f t="shared" si="98"/>
        <v>-4.4797492195415879E-2</v>
      </c>
      <c r="I835" s="5">
        <v>-6.4886306765823257E-2</v>
      </c>
      <c r="J835">
        <f t="shared" si="99"/>
        <v>1</v>
      </c>
      <c r="L835" s="45">
        <f t="shared" si="96"/>
        <v>373379.62773565337</v>
      </c>
      <c r="M835" s="45">
        <f t="shared" si="97"/>
        <v>43953.003246753164</v>
      </c>
      <c r="T835" s="56">
        <f t="shared" si="100"/>
        <v>0.95520250780458416</v>
      </c>
      <c r="U835" s="56">
        <f t="shared" si="101"/>
        <v>0.9351136932341767</v>
      </c>
    </row>
    <row r="836" spans="1:21">
      <c r="A836" s="22">
        <v>42923</v>
      </c>
      <c r="B836" s="5">
        <f>('Historical Pricing'!B832-'Historical Pricing'!B833)/'Historical Pricing'!B833</f>
        <v>-5.5724047210144846E-3</v>
      </c>
      <c r="C836" s="5">
        <f>('Historical Pricing'!C832-'Historical Pricing'!C833)/'Historical Pricing'!C833</f>
        <v>-3.159558899874812E-2</v>
      </c>
      <c r="D836" s="5">
        <f>('Historical Pricing'!D832-'Historical Pricing'!D833)/'Historical Pricing'!D833</f>
        <v>-1.7162471395880917E-2</v>
      </c>
      <c r="E836" s="5">
        <f>('Historical Pricing'!E832-'Historical Pricing'!E833)/'Historical Pricing'!E833</f>
        <v>-6.3395276809910792E-2</v>
      </c>
      <c r="F836" s="5">
        <f>('Historical Pricing'!F832-'Historical Pricing'!F833)/'Historical Pricing'!F833</f>
        <v>-4.94325206396082E-2</v>
      </c>
      <c r="G836" s="5"/>
      <c r="H836" s="5">
        <f t="shared" si="98"/>
        <v>-3.3431652513032505E-2</v>
      </c>
      <c r="I836" s="5">
        <v>4.1666586513953378E-2</v>
      </c>
      <c r="J836">
        <f t="shared" si="99"/>
        <v>0</v>
      </c>
      <c r="L836" s="45">
        <f t="shared" si="96"/>
        <v>386294.07708872622</v>
      </c>
      <c r="M836" s="45">
        <f t="shared" si="97"/>
        <v>42194.88636363628</v>
      </c>
      <c r="T836" s="56">
        <f t="shared" si="100"/>
        <v>0.96656834748696752</v>
      </c>
      <c r="U836" s="56">
        <f t="shared" si="101"/>
        <v>1.0416665865139534</v>
      </c>
    </row>
    <row r="837" spans="1:21">
      <c r="A837" s="22">
        <v>42922</v>
      </c>
      <c r="B837" s="5">
        <f>('Historical Pricing'!B833-'Historical Pricing'!B834)/'Historical Pricing'!B834</f>
        <v>-1.6234062346095366E-3</v>
      </c>
      <c r="C837" s="5">
        <f>('Historical Pricing'!C833-'Historical Pricing'!C834)/'Historical Pricing'!C834</f>
        <v>-1.0730869710148113E-2</v>
      </c>
      <c r="D837" s="5">
        <f>('Historical Pricing'!D833-'Historical Pricing'!D834)/'Historical Pricing'!D834</f>
        <v>5.6135339997802916E-2</v>
      </c>
      <c r="E837" s="5">
        <f>('Historical Pricing'!E833-'Historical Pricing'!E834)/'Historical Pricing'!E834</f>
        <v>-3.1041920660226974E-2</v>
      </c>
      <c r="F837" s="5">
        <f>('Historical Pricing'!F833-'Historical Pricing'!F834)/'Historical Pricing'!F834</f>
        <v>-5.4418828848295443E-2</v>
      </c>
      <c r="G837" s="5"/>
      <c r="H837" s="5">
        <f t="shared" si="98"/>
        <v>-8.3359370910954314E-3</v>
      </c>
      <c r="I837" s="5">
        <v>7.2095636673640091E-3</v>
      </c>
      <c r="J837">
        <f t="shared" si="99"/>
        <v>0</v>
      </c>
      <c r="L837" s="45">
        <f t="shared" si="96"/>
        <v>389541.26859814586</v>
      </c>
      <c r="M837" s="45">
        <f t="shared" si="97"/>
        <v>41892.857142857072</v>
      </c>
      <c r="T837" s="56">
        <f t="shared" si="100"/>
        <v>0.99166406290890452</v>
      </c>
      <c r="U837" s="56">
        <f t="shared" si="101"/>
        <v>1.0072095636673639</v>
      </c>
    </row>
    <row r="838" spans="1:21">
      <c r="A838" s="22">
        <v>42921</v>
      </c>
      <c r="B838" s="5">
        <f>('Historical Pricing'!B834-'Historical Pricing'!B835)/'Historical Pricing'!B835</f>
        <v>-3.748375996348171E-2</v>
      </c>
      <c r="C838" s="5">
        <f>('Historical Pricing'!C834-'Historical Pricing'!C835)/'Historical Pricing'!C835</f>
        <v>-1.2716662311647838E-3</v>
      </c>
      <c r="D838" s="5">
        <f>('Historical Pricing'!D834-'Historical Pricing'!D835)/'Historical Pricing'!D835</f>
        <v>2.1890435563538424E-2</v>
      </c>
      <c r="E838" s="5">
        <f>('Historical Pricing'!E834-'Historical Pricing'!E835)/'Historical Pricing'!E835</f>
        <v>4.5597175916846353E-2</v>
      </c>
      <c r="F838" s="5">
        <f>('Historical Pricing'!F834-'Historical Pricing'!F835)/'Historical Pricing'!F835</f>
        <v>-2.404879512697598E-2</v>
      </c>
      <c r="G838" s="5"/>
      <c r="H838" s="5">
        <f t="shared" si="98"/>
        <v>9.3667803175246159E-4</v>
      </c>
      <c r="I838" s="5">
        <v>-5.7292128207992732E-3</v>
      </c>
      <c r="J838">
        <f t="shared" si="99"/>
        <v>1</v>
      </c>
      <c r="L838" s="45">
        <f t="shared" si="96"/>
        <v>389176.73529972142</v>
      </c>
      <c r="M838" s="45">
        <f t="shared" si="97"/>
        <v>42134.253246753178</v>
      </c>
      <c r="T838" s="56">
        <f t="shared" si="100"/>
        <v>1.0009366780317526</v>
      </c>
      <c r="U838" s="56">
        <f t="shared" si="101"/>
        <v>0.9942707871792007</v>
      </c>
    </row>
    <row r="839" spans="1:21">
      <c r="A839" s="22">
        <v>42920</v>
      </c>
      <c r="B839" s="5">
        <f>('Historical Pricing'!B835-'Historical Pricing'!B836)/'Historical Pricing'!B836</f>
        <v>-1.7135165916032619E-2</v>
      </c>
      <c r="C839" s="5">
        <f>('Historical Pricing'!C835-'Historical Pricing'!C836)/'Historical Pricing'!C836</f>
        <v>-2.6543376703600328E-3</v>
      </c>
      <c r="D839" s="5">
        <f>('Historical Pricing'!D835-'Historical Pricing'!D836)/'Historical Pricing'!D836</f>
        <v>3.6295951605397746E-2</v>
      </c>
      <c r="E839" s="5">
        <f>('Historical Pricing'!E835-'Historical Pricing'!E836)/'Historical Pricing'!E836</f>
        <v>0.14109880273022266</v>
      </c>
      <c r="F839" s="5">
        <f>('Historical Pricing'!F835-'Historical Pricing'!F836)/'Historical Pricing'!F836</f>
        <v>9.7604619831326317E-2</v>
      </c>
      <c r="G839" s="5"/>
      <c r="H839" s="5">
        <f t="shared" si="98"/>
        <v>5.1041974116110819E-2</v>
      </c>
      <c r="I839" s="5">
        <v>2.2750602407264977E-2</v>
      </c>
      <c r="J839">
        <f t="shared" si="99"/>
        <v>1</v>
      </c>
      <c r="L839" s="45">
        <f t="shared" ref="L839:L902" si="102">(1+H840)*L840</f>
        <v>370277.06303262088</v>
      </c>
      <c r="M839" s="45">
        <f t="shared" ref="M839:M902" si="103">(1+I840)*M840</f>
        <v>41196.996753246676</v>
      </c>
      <c r="T839" s="56">
        <f t="shared" si="100"/>
        <v>1.0510419741161108</v>
      </c>
      <c r="U839" s="56">
        <f t="shared" si="101"/>
        <v>1.022750602407265</v>
      </c>
    </row>
    <row r="840" spans="1:21">
      <c r="A840" s="22">
        <v>42919</v>
      </c>
      <c r="B840" s="5">
        <f>('Historical Pricing'!B836-'Historical Pricing'!B837)/'Historical Pricing'!B837</f>
        <v>1.5561747542190203E-2</v>
      </c>
      <c r="C840" s="5">
        <f>('Historical Pricing'!C836-'Historical Pricing'!C837)/'Historical Pricing'!C837</f>
        <v>1.39461141721879E-2</v>
      </c>
      <c r="D840" s="5">
        <f>('Historical Pricing'!D836-'Historical Pricing'!D837)/'Historical Pricing'!D837</f>
        <v>3.2924777697668939E-2</v>
      </c>
      <c r="E840" s="5">
        <f>('Historical Pricing'!E836-'Historical Pricing'!E837)/'Historical Pricing'!E837</f>
        <v>0.10238065869002112</v>
      </c>
      <c r="F840" s="5">
        <f>('Historical Pricing'!F836-'Historical Pricing'!F837)/'Historical Pricing'!F837</f>
        <v>0.1102500996642715</v>
      </c>
      <c r="G840" s="5"/>
      <c r="H840" s="5">
        <f t="shared" ref="H840:H903" si="104">SUMPRODUCT($B$3:$F$3,B840:F840)</f>
        <v>5.501267955326794E-2</v>
      </c>
      <c r="I840" s="5">
        <v>3.3885910305716402E-2</v>
      </c>
      <c r="J840">
        <f t="shared" ref="J840:J903" si="105">IF(I840&gt;H840,0,1)</f>
        <v>1</v>
      </c>
      <c r="L840" s="45">
        <f t="shared" si="102"/>
        <v>350969.30132575292</v>
      </c>
      <c r="M840" s="45">
        <f t="shared" si="103"/>
        <v>39846.753246753186</v>
      </c>
      <c r="T840" s="56">
        <f t="shared" si="100"/>
        <v>1.0550126795532679</v>
      </c>
      <c r="U840" s="56">
        <f t="shared" si="101"/>
        <v>1.0338859103057163</v>
      </c>
    </row>
    <row r="841" spans="1:21">
      <c r="A841" s="22">
        <v>42918</v>
      </c>
      <c r="B841" s="5">
        <f>('Historical Pricing'!B837-'Historical Pricing'!B838)/'Historical Pricing'!B838</f>
        <v>-2.8053142565150787E-2</v>
      </c>
      <c r="C841" s="5">
        <f>('Historical Pricing'!C837-'Historical Pricing'!C838)/'Historical Pricing'!C838</f>
        <v>-9.929866923504789E-3</v>
      </c>
      <c r="D841" s="5">
        <f>('Historical Pricing'!D837-'Historical Pricing'!D838)/'Historical Pricing'!D838</f>
        <v>-6.6841728336118674E-3</v>
      </c>
      <c r="E841" s="5">
        <f>('Historical Pricing'!E837-'Historical Pricing'!E838)/'Historical Pricing'!E838</f>
        <v>2.5553447185325692E-2</v>
      </c>
      <c r="F841" s="5">
        <f>('Historical Pricing'!F837-'Historical Pricing'!F838)/'Historical Pricing'!F838</f>
        <v>-3.4605825204466561E-3</v>
      </c>
      <c r="G841" s="5"/>
      <c r="H841" s="5">
        <f t="shared" si="104"/>
        <v>-4.5148635314776813E-3</v>
      </c>
      <c r="I841" s="5">
        <v>-5.143378255142203E-3</v>
      </c>
      <c r="J841">
        <f t="shared" si="105"/>
        <v>1</v>
      </c>
      <c r="L841" s="45">
        <f t="shared" si="102"/>
        <v>352561.06642718392</v>
      </c>
      <c r="M841" s="45">
        <f t="shared" si="103"/>
        <v>40052.759740259673</v>
      </c>
      <c r="T841" s="56">
        <f t="shared" si="100"/>
        <v>0.99548513646852232</v>
      </c>
      <c r="U841" s="56">
        <f t="shared" si="101"/>
        <v>0.99485662174485778</v>
      </c>
    </row>
    <row r="842" spans="1:21">
      <c r="A842" s="22">
        <v>42917</v>
      </c>
      <c r="B842" s="5">
        <f>('Historical Pricing'!B838-'Historical Pricing'!B839)/'Historical Pricing'!B839</f>
        <v>-5.0491654806572514E-2</v>
      </c>
      <c r="C842" s="5">
        <f>('Historical Pricing'!C838-'Historical Pricing'!C839)/'Historical Pricing'!C839</f>
        <v>-2.8947952773982648E-2</v>
      </c>
      <c r="D842" s="5">
        <f>('Historical Pricing'!D838-'Historical Pricing'!D839)/'Historical Pricing'!D839</f>
        <v>-6.2339115836597576E-2</v>
      </c>
      <c r="E842" s="5">
        <f>('Historical Pricing'!E838-'Historical Pricing'!E839)/'Historical Pricing'!E839</f>
        <v>-3.5034179687500056E-2</v>
      </c>
      <c r="F842" s="5">
        <f>('Historical Pricing'!F838-'Historical Pricing'!F839)/'Historical Pricing'!F839</f>
        <v>-6.7246295145024615E-2</v>
      </c>
      <c r="G842" s="5"/>
      <c r="H842" s="5">
        <f t="shared" si="104"/>
        <v>-4.8811839649935483E-2</v>
      </c>
      <c r="I842" s="5">
        <v>-2.0481650283463874E-2</v>
      </c>
      <c r="J842">
        <f t="shared" si="105"/>
        <v>0</v>
      </c>
      <c r="L842" s="45">
        <f t="shared" si="102"/>
        <v>370653.33771336195</v>
      </c>
      <c r="M842" s="45">
        <f t="shared" si="103"/>
        <v>40890.259740259673</v>
      </c>
      <c r="T842" s="56">
        <f t="shared" si="100"/>
        <v>0.95118816035006448</v>
      </c>
      <c r="U842" s="56">
        <f t="shared" si="101"/>
        <v>0.97951834971653617</v>
      </c>
    </row>
    <row r="843" spans="1:21">
      <c r="A843" s="22">
        <v>42916</v>
      </c>
      <c r="B843" s="5">
        <f>('Historical Pricing'!B839-'Historical Pricing'!B840)/'Historical Pricing'!B840</f>
        <v>-6.1843782241912962E-2</v>
      </c>
      <c r="C843" s="5">
        <f>('Historical Pricing'!C839-'Historical Pricing'!C840)/'Historical Pricing'!C840</f>
        <v>-2.503632707578057E-2</v>
      </c>
      <c r="D843" s="5">
        <f>('Historical Pricing'!D839-'Historical Pricing'!D840)/'Historical Pricing'!D840</f>
        <v>-3.4888744869302268E-2</v>
      </c>
      <c r="E843" s="5">
        <f>('Historical Pricing'!E839-'Historical Pricing'!E840)/'Historical Pricing'!E840</f>
        <v>-1.5147872084635789E-2</v>
      </c>
      <c r="F843" s="5">
        <f>('Historical Pricing'!F839-'Historical Pricing'!F840)/'Historical Pricing'!F840</f>
        <v>-2.8259633898466342E-2</v>
      </c>
      <c r="G843" s="5"/>
      <c r="H843" s="5">
        <f t="shared" si="104"/>
        <v>-3.303527203401959E-2</v>
      </c>
      <c r="I843" s="5">
        <v>-1.208594888328013E-2</v>
      </c>
      <c r="J843">
        <f t="shared" si="105"/>
        <v>0</v>
      </c>
      <c r="L843" s="45">
        <f t="shared" si="102"/>
        <v>383316.29582087736</v>
      </c>
      <c r="M843" s="45">
        <f t="shared" si="103"/>
        <v>41390.503246753171</v>
      </c>
      <c r="T843" s="56">
        <f t="shared" si="100"/>
        <v>0.96696472796598043</v>
      </c>
      <c r="U843" s="56">
        <f t="shared" si="101"/>
        <v>0.98791405111671982</v>
      </c>
    </row>
    <row r="844" spans="1:21">
      <c r="A844" s="22">
        <v>42915</v>
      </c>
      <c r="B844" s="5">
        <f>('Historical Pricing'!B840-'Historical Pricing'!B841)/'Historical Pricing'!B841</f>
        <v>5.2608042929695953E-2</v>
      </c>
      <c r="C844" s="5">
        <f>('Historical Pricing'!C840-'Historical Pricing'!C841)/'Historical Pricing'!C841</f>
        <v>-7.7949502120767452E-3</v>
      </c>
      <c r="D844" s="5">
        <f>('Historical Pricing'!D840-'Historical Pricing'!D841)/'Historical Pricing'!D841</f>
        <v>3.2107023411371352E-2</v>
      </c>
      <c r="E844" s="5">
        <f>('Historical Pricing'!E840-'Historical Pricing'!E841)/'Historical Pricing'!E841</f>
        <v>4.710713854330412E-3</v>
      </c>
      <c r="F844" s="5">
        <f>('Historical Pricing'!F840-'Historical Pricing'!F841)/'Historical Pricing'!F841</f>
        <v>7.2721604551544625E-3</v>
      </c>
      <c r="G844" s="5"/>
      <c r="H844" s="5">
        <f t="shared" si="104"/>
        <v>1.7780598087695089E-2</v>
      </c>
      <c r="I844" s="5">
        <v>2.1440924455624275E-3</v>
      </c>
      <c r="J844">
        <f t="shared" si="105"/>
        <v>1</v>
      </c>
      <c r="L844" s="45">
        <f t="shared" si="102"/>
        <v>376619.77104013303</v>
      </c>
      <c r="M844" s="45">
        <f t="shared" si="103"/>
        <v>41301.948051947977</v>
      </c>
      <c r="T844" s="56">
        <f t="shared" si="100"/>
        <v>1.0177805980876951</v>
      </c>
      <c r="U844" s="56">
        <f t="shared" si="101"/>
        <v>1.0021440924455625</v>
      </c>
    </row>
    <row r="845" spans="1:21">
      <c r="A845" s="22">
        <v>42914</v>
      </c>
      <c r="B845" s="5">
        <f>('Historical Pricing'!B841-'Historical Pricing'!B842)/'Historical Pricing'!B842</f>
        <v>0.10668457704408096</v>
      </c>
      <c r="C845" s="5">
        <f>('Historical Pricing'!C841-'Historical Pricing'!C842)/'Historical Pricing'!C842</f>
        <v>3.6741642163431308E-2</v>
      </c>
      <c r="D845" s="5">
        <f>('Historical Pricing'!D841-'Historical Pricing'!D842)/'Historical Pricing'!D842</f>
        <v>8.6482558139534718E-2</v>
      </c>
      <c r="E845" s="5">
        <f>('Historical Pricing'!E841-'Historical Pricing'!E842)/'Historical Pricing'!E842</f>
        <v>6.7018945740430325E-2</v>
      </c>
      <c r="F845" s="5">
        <f>('Historical Pricing'!F841-'Historical Pricing'!F842)/'Historical Pricing'!F842</f>
        <v>7.3718124088742343E-2</v>
      </c>
      <c r="G845" s="5"/>
      <c r="H845" s="5">
        <f t="shared" si="104"/>
        <v>7.4129169435243933E-2</v>
      </c>
      <c r="I845" s="5">
        <v>4.1543852754306686E-2</v>
      </c>
      <c r="J845">
        <f t="shared" si="105"/>
        <v>1</v>
      </c>
      <c r="L845" s="45">
        <f t="shared" si="102"/>
        <v>350628.00802453986</v>
      </c>
      <c r="M845" s="45">
        <f t="shared" si="103"/>
        <v>39654.545454545383</v>
      </c>
      <c r="T845" s="56">
        <f t="shared" si="100"/>
        <v>1.0741291694352439</v>
      </c>
      <c r="U845" s="56">
        <f t="shared" si="101"/>
        <v>1.0415438527543066</v>
      </c>
    </row>
    <row r="846" spans="1:21">
      <c r="A846" s="22">
        <v>42913</v>
      </c>
      <c r="B846" s="5">
        <f>('Historical Pricing'!B842-'Historical Pricing'!B843)/'Historical Pricing'!B843</f>
        <v>-7.9149102390911608E-2</v>
      </c>
      <c r="C846" s="5">
        <f>('Historical Pricing'!C842-'Historical Pricing'!C843)/'Historical Pricing'!C843</f>
        <v>-5.8523558144204221E-2</v>
      </c>
      <c r="D846" s="5">
        <f>('Historical Pricing'!D842-'Historical Pricing'!D843)/'Historical Pricing'!D843</f>
        <v>-5.7426646877497441E-2</v>
      </c>
      <c r="E846" s="5">
        <f>('Historical Pricing'!E842-'Historical Pricing'!E843)/'Historical Pricing'!E843</f>
        <v>-5.2625152625152646E-2</v>
      </c>
      <c r="F846" s="5">
        <f>('Historical Pricing'!F842-'Historical Pricing'!F843)/'Historical Pricing'!F843</f>
        <v>-4.4620673538166331E-2</v>
      </c>
      <c r="G846" s="5"/>
      <c r="H846" s="5">
        <f t="shared" si="104"/>
        <v>-5.8469026715186452E-2</v>
      </c>
      <c r="I846" s="5">
        <v>-2.1255965092937323E-2</v>
      </c>
      <c r="J846">
        <f t="shared" si="105"/>
        <v>0</v>
      </c>
      <c r="L846" s="45">
        <f t="shared" si="102"/>
        <v>372401.98992208275</v>
      </c>
      <c r="M846" s="45">
        <f t="shared" si="103"/>
        <v>40515.746753246684</v>
      </c>
      <c r="T846" s="56">
        <f t="shared" si="100"/>
        <v>0.9415309732848135</v>
      </c>
      <c r="U846" s="56">
        <f t="shared" si="101"/>
        <v>0.97874403490706263</v>
      </c>
    </row>
    <row r="847" spans="1:21">
      <c r="A847" s="22">
        <v>42912</v>
      </c>
      <c r="B847" s="5">
        <f>('Historical Pricing'!B843-'Historical Pricing'!B844)/'Historical Pricing'!B844</f>
        <v>-6.377045683113404E-2</v>
      </c>
      <c r="C847" s="5">
        <f>('Historical Pricing'!C843-'Historical Pricing'!C844)/'Historical Pricing'!C844</f>
        <v>-6.2478240227884216E-2</v>
      </c>
      <c r="D847" s="5">
        <f>('Historical Pricing'!D843-'Historical Pricing'!D844)/'Historical Pricing'!D844</f>
        <v>-6.8290607382193252E-2</v>
      </c>
      <c r="E847" s="5">
        <f>('Historical Pricing'!E843-'Historical Pricing'!E844)/'Historical Pricing'!E844</f>
        <v>-8.2558530301332936E-2</v>
      </c>
      <c r="F847" s="5">
        <f>('Historical Pricing'!F843-'Historical Pricing'!F844)/'Historical Pricing'!F844</f>
        <v>-8.9991269503704924E-2</v>
      </c>
      <c r="G847" s="5"/>
      <c r="H847" s="5">
        <f t="shared" si="104"/>
        <v>-7.3417820849249874E-2</v>
      </c>
      <c r="I847" s="5">
        <v>-4.6393269116877286E-2</v>
      </c>
      <c r="J847">
        <f t="shared" si="105"/>
        <v>0</v>
      </c>
      <c r="L847" s="45">
        <f t="shared" si="102"/>
        <v>401909.29450359615</v>
      </c>
      <c r="M847" s="45">
        <f t="shared" si="103"/>
        <v>42486.850649350577</v>
      </c>
      <c r="T847" s="56">
        <f t="shared" si="100"/>
        <v>0.92658217915075014</v>
      </c>
      <c r="U847" s="56">
        <f t="shared" si="101"/>
        <v>0.95360673088312276</v>
      </c>
    </row>
    <row r="848" spans="1:21">
      <c r="A848" s="22">
        <v>42911</v>
      </c>
      <c r="B848" s="5">
        <f>('Historical Pricing'!B844-'Historical Pricing'!B845)/'Historical Pricing'!B845</f>
        <v>-4.2305727836556013E-2</v>
      </c>
      <c r="C848" s="5">
        <f>('Historical Pricing'!C844-'Historical Pricing'!C845)/'Historical Pricing'!C845</f>
        <v>-5.2554908112953776E-2</v>
      </c>
      <c r="D848" s="5">
        <f>('Historical Pricing'!D844-'Historical Pricing'!D845)/'Historical Pricing'!D845</f>
        <v>-5.1457975986277958E-2</v>
      </c>
      <c r="E848" s="5">
        <f>('Historical Pricing'!E844-'Historical Pricing'!E845)/'Historical Pricing'!E845</f>
        <v>-2.3838162930563071E-2</v>
      </c>
      <c r="F848" s="5">
        <f>('Historical Pricing'!F844-'Historical Pricing'!F845)/'Historical Pricing'!F845</f>
        <v>-7.4478279110963649E-2</v>
      </c>
      <c r="G848" s="5"/>
      <c r="H848" s="5">
        <f t="shared" si="104"/>
        <v>-4.8927010795462904E-2</v>
      </c>
      <c r="I848" s="5">
        <v>-1.9986407370724921E-2</v>
      </c>
      <c r="J848">
        <f t="shared" si="105"/>
        <v>0</v>
      </c>
      <c r="L848" s="45">
        <f t="shared" si="102"/>
        <v>422585.12129520881</v>
      </c>
      <c r="M848" s="45">
        <f t="shared" si="103"/>
        <v>43353.32792207785</v>
      </c>
      <c r="T848" s="56">
        <f t="shared" si="100"/>
        <v>0.95107298920453709</v>
      </c>
      <c r="U848" s="56">
        <f t="shared" si="101"/>
        <v>0.98001359262927512</v>
      </c>
    </row>
    <row r="849" spans="1:21">
      <c r="A849" s="22">
        <v>42910</v>
      </c>
      <c r="B849" s="5">
        <f>('Historical Pricing'!B845-'Historical Pricing'!B846)/'Historical Pricing'!B846</f>
        <v>1.1103157095063345E-3</v>
      </c>
      <c r="C849" s="5">
        <f>('Historical Pricing'!C845-'Historical Pricing'!C846)/'Historical Pricing'!C846</f>
        <v>2.8073898835311323E-2</v>
      </c>
      <c r="D849" s="5">
        <f>('Historical Pricing'!D845-'Historical Pricing'!D846)/'Historical Pricing'!D846</f>
        <v>-1.5111827523674338E-3</v>
      </c>
      <c r="E849" s="5">
        <f>('Historical Pricing'!E845-'Historical Pricing'!E846)/'Historical Pricing'!E846</f>
        <v>-4.4309750235134386E-2</v>
      </c>
      <c r="F849" s="5">
        <f>('Historical Pricing'!F845-'Historical Pricing'!F846)/'Historical Pricing'!F846</f>
        <v>1.6187907099151161E-2</v>
      </c>
      <c r="G849" s="5"/>
      <c r="H849" s="5">
        <f t="shared" si="104"/>
        <v>-8.9762268706600982E-5</v>
      </c>
      <c r="I849" s="5">
        <v>-2.3834240451499917E-2</v>
      </c>
      <c r="J849">
        <f t="shared" si="105"/>
        <v>1</v>
      </c>
      <c r="L849" s="45">
        <f t="shared" si="102"/>
        <v>422623.05689960386</v>
      </c>
      <c r="M849" s="45">
        <f t="shared" si="103"/>
        <v>44411.850649350577</v>
      </c>
      <c r="T849" s="56">
        <f t="shared" si="100"/>
        <v>0.99991023773129339</v>
      </c>
      <c r="U849" s="56">
        <f t="shared" si="101"/>
        <v>0.97616575954850004</v>
      </c>
    </row>
    <row r="850" spans="1:21">
      <c r="A850" s="22">
        <v>42909</v>
      </c>
      <c r="B850" s="5">
        <f>('Historical Pricing'!B846-'Historical Pricing'!B847)/'Historical Pricing'!B847</f>
        <v>6.9583382370248595E-3</v>
      </c>
      <c r="C850" s="5">
        <f>('Historical Pricing'!C846-'Historical Pricing'!C847)/'Historical Pricing'!C847</f>
        <v>3.1690523979235739E-2</v>
      </c>
      <c r="D850" s="5">
        <f>('Historical Pricing'!D846-'Historical Pricing'!D847)/'Historical Pricing'!D847</f>
        <v>5.1037695891571297E-2</v>
      </c>
      <c r="E850" s="5">
        <f>('Historical Pricing'!E846-'Historical Pricing'!E847)/'Historical Pricing'!E847</f>
        <v>1.0240709459459447E-2</v>
      </c>
      <c r="F850" s="5">
        <f>('Historical Pricing'!F846-'Historical Pricing'!F847)/'Historical Pricing'!F847</f>
        <v>1.7295155482376937E-2</v>
      </c>
      <c r="G850" s="5"/>
      <c r="H850" s="5">
        <f t="shared" si="104"/>
        <v>2.3444484609933657E-2</v>
      </c>
      <c r="I850" s="5">
        <v>1.964927973761197E-2</v>
      </c>
      <c r="J850">
        <f t="shared" si="105"/>
        <v>1</v>
      </c>
      <c r="L850" s="45">
        <f t="shared" si="102"/>
        <v>412941.84809709393</v>
      </c>
      <c r="M850" s="45">
        <f t="shared" si="103"/>
        <v>43556.006493506422</v>
      </c>
      <c r="T850" s="56">
        <f t="shared" si="100"/>
        <v>1.0234444846099338</v>
      </c>
      <c r="U850" s="56">
        <f t="shared" si="101"/>
        <v>1.019649279737612</v>
      </c>
    </row>
    <row r="851" spans="1:21">
      <c r="A851" s="22">
        <v>42908</v>
      </c>
      <c r="B851" s="5">
        <f>('Historical Pricing'!B847-'Historical Pricing'!B848)/'Historical Pricing'!B848</f>
        <v>-5.7041393851958722E-2</v>
      </c>
      <c r="C851" s="5">
        <f>('Historical Pricing'!C847-'Historical Pricing'!C848)/'Historical Pricing'!C848</f>
        <v>-2.2904147052377085E-2</v>
      </c>
      <c r="D851" s="5">
        <f>('Historical Pricing'!D847-'Historical Pricing'!D848)/'Historical Pricing'!D848</f>
        <v>-1.0587612493373114E-4</v>
      </c>
      <c r="E851" s="5">
        <f>('Historical Pricing'!E847-'Historical Pricing'!E848)/'Historical Pricing'!E848</f>
        <v>8.1958488557744586E-3</v>
      </c>
      <c r="F851" s="5">
        <f>('Historical Pricing'!F847-'Historical Pricing'!F848)/'Historical Pricing'!F848</f>
        <v>-3.8524406599035679E-2</v>
      </c>
      <c r="G851" s="5"/>
      <c r="H851" s="5">
        <f t="shared" si="104"/>
        <v>-2.2075994954506153E-2</v>
      </c>
      <c r="I851" s="5">
        <v>-1.2206368812368635E-2</v>
      </c>
      <c r="J851">
        <f t="shared" si="105"/>
        <v>0</v>
      </c>
      <c r="L851" s="45">
        <f t="shared" si="102"/>
        <v>422263.74029736954</v>
      </c>
      <c r="M851" s="45">
        <f t="shared" si="103"/>
        <v>44094.23701298693</v>
      </c>
      <c r="T851" s="56">
        <f t="shared" ref="T851:T914" si="106">1+H851</f>
        <v>0.97792400504549382</v>
      </c>
      <c r="U851" s="56">
        <f t="shared" ref="U851:U914" si="107">1+I851</f>
        <v>0.98779363118763142</v>
      </c>
    </row>
    <row r="852" spans="1:21">
      <c r="A852" s="22">
        <v>42907</v>
      </c>
      <c r="B852" s="5">
        <f>('Historical Pricing'!B848-'Historical Pricing'!B849)/'Historical Pricing'!B849</f>
        <v>-3.6643057597220315E-2</v>
      </c>
      <c r="C852" s="5">
        <f>('Historical Pricing'!C848-'Historical Pricing'!C849)/'Historical Pricing'!C849</f>
        <v>-2.9071909541354409E-2</v>
      </c>
      <c r="D852" s="5">
        <f>('Historical Pricing'!D848-'Historical Pricing'!D849)/'Historical Pricing'!D849</f>
        <v>-4.1214089940107633E-2</v>
      </c>
      <c r="E852" s="5">
        <f>('Historical Pricing'!E848-'Historical Pricing'!E849)/'Historical Pricing'!E849</f>
        <v>-3.3635054515531893E-2</v>
      </c>
      <c r="F852" s="5">
        <f>('Historical Pricing'!F848-'Historical Pricing'!F849)/'Historical Pricing'!F849</f>
        <v>-3.6036863157685936E-2</v>
      </c>
      <c r="G852" s="5"/>
      <c r="H852" s="5">
        <f t="shared" si="104"/>
        <v>-3.5320194950380038E-2</v>
      </c>
      <c r="I852" s="5">
        <v>1.4783487475879119E-2</v>
      </c>
      <c r="J852">
        <f t="shared" si="105"/>
        <v>0</v>
      </c>
      <c r="L852" s="45">
        <f t="shared" si="102"/>
        <v>437724.24600061955</v>
      </c>
      <c r="M852" s="45">
        <f t="shared" si="103"/>
        <v>43451.866883116803</v>
      </c>
      <c r="T852" s="56">
        <f t="shared" si="106"/>
        <v>0.96467980504961992</v>
      </c>
      <c r="U852" s="56">
        <f t="shared" si="107"/>
        <v>1.0147834874758792</v>
      </c>
    </row>
    <row r="853" spans="1:21">
      <c r="A853" s="22">
        <v>42906</v>
      </c>
      <c r="B853" s="5">
        <f>('Historical Pricing'!B849-'Historical Pricing'!B850)/'Historical Pricing'!B850</f>
        <v>-8.9456186496131046E-4</v>
      </c>
      <c r="C853" s="5">
        <f>('Historical Pricing'!C849-'Historical Pricing'!C850)/'Historical Pricing'!C850</f>
        <v>9.2623472803274792E-2</v>
      </c>
      <c r="D853" s="5">
        <f>('Historical Pricing'!D849-'Historical Pricing'!D850)/'Historical Pricing'!D850</f>
        <v>-6.8555297913096766E-3</v>
      </c>
      <c r="E853" s="5">
        <f>('Historical Pricing'!E849-'Historical Pricing'!E850)/'Historical Pricing'!E850</f>
        <v>-1.3395575400852377E-2</v>
      </c>
      <c r="F853" s="5">
        <f>('Historical Pricing'!F849-'Historical Pricing'!F850)/'Historical Pricing'!F850</f>
        <v>1.635995430208546E-2</v>
      </c>
      <c r="G853" s="5"/>
      <c r="H853" s="5">
        <f t="shared" si="104"/>
        <v>1.7567552009647377E-2</v>
      </c>
      <c r="I853" s="5">
        <v>2.7128406640214341E-2</v>
      </c>
      <c r="J853">
        <f t="shared" si="105"/>
        <v>0</v>
      </c>
      <c r="L853" s="45">
        <f t="shared" si="102"/>
        <v>430167.26028275472</v>
      </c>
      <c r="M853" s="45">
        <f t="shared" si="103"/>
        <v>42304.220779220697</v>
      </c>
      <c r="T853" s="56">
        <f t="shared" si="106"/>
        <v>1.0175675520096474</v>
      </c>
      <c r="U853" s="56">
        <f t="shared" si="107"/>
        <v>1.0271284066402144</v>
      </c>
    </row>
    <row r="854" spans="1:21">
      <c r="A854" s="22">
        <v>42905</v>
      </c>
      <c r="B854" s="5">
        <f>('Historical Pricing'!B850-'Historical Pricing'!B851)/'Historical Pricing'!B851</f>
        <v>-2.7437995065575749E-2</v>
      </c>
      <c r="C854" s="5">
        <f>('Historical Pricing'!C850-'Historical Pricing'!C851)/'Historical Pricing'!C851</f>
        <v>3.9230289281682616E-2</v>
      </c>
      <c r="D854" s="5">
        <f>('Historical Pricing'!D850-'Historical Pricing'!D851)/'Historical Pricing'!D851</f>
        <v>-1.4701499950332811E-2</v>
      </c>
      <c r="E854" s="5">
        <f>('Historical Pricing'!E850-'Historical Pricing'!E851)/'Historical Pricing'!E851</f>
        <v>9.647268276399229E-2</v>
      </c>
      <c r="F854" s="5">
        <f>('Historical Pricing'!F850-'Historical Pricing'!F851)/'Historical Pricing'!F851</f>
        <v>-1.1477833371975032E-2</v>
      </c>
      <c r="G854" s="5"/>
      <c r="H854" s="5">
        <f t="shared" si="104"/>
        <v>1.6417128731558265E-2</v>
      </c>
      <c r="I854" s="5">
        <v>6.4594867556382564E-3</v>
      </c>
      <c r="J854">
        <f t="shared" si="105"/>
        <v>1</v>
      </c>
      <c r="L854" s="45">
        <f t="shared" si="102"/>
        <v>423219.21593311167</v>
      </c>
      <c r="M854" s="45">
        <f t="shared" si="103"/>
        <v>42032.711038960959</v>
      </c>
      <c r="T854" s="56">
        <f t="shared" si="106"/>
        <v>1.0164171287315582</v>
      </c>
      <c r="U854" s="56">
        <f t="shared" si="107"/>
        <v>1.0064594867556382</v>
      </c>
    </row>
    <row r="855" spans="1:21">
      <c r="A855" s="22">
        <v>42904</v>
      </c>
      <c r="B855" s="5">
        <f>('Historical Pricing'!B851-'Historical Pricing'!B852)/'Historical Pricing'!B852</f>
        <v>2.7772958400619181E-2</v>
      </c>
      <c r="C855" s="5">
        <f>('Historical Pricing'!C851-'Historical Pricing'!C852)/'Historical Pricing'!C852</f>
        <v>4.8643967157191048E-2</v>
      </c>
      <c r="D855" s="5">
        <f>('Historical Pricing'!D851-'Historical Pricing'!D852)/'Historical Pricing'!D852</f>
        <v>1.3898680632490636E-2</v>
      </c>
      <c r="E855" s="5">
        <f>('Historical Pricing'!E851-'Historical Pricing'!E852)/'Historical Pricing'!E852</f>
        <v>5.1357042583060543E-2</v>
      </c>
      <c r="F855" s="5">
        <f>('Historical Pricing'!F851-'Historical Pricing'!F852)/'Historical Pricing'!F852</f>
        <v>-1.8736239542052023E-2</v>
      </c>
      <c r="G855" s="5"/>
      <c r="H855" s="5">
        <f t="shared" si="104"/>
        <v>2.4587281846261883E-2</v>
      </c>
      <c r="I855" s="5">
        <v>1.6015009235710097E-3</v>
      </c>
      <c r="J855">
        <f t="shared" si="105"/>
        <v>1</v>
      </c>
      <c r="L855" s="45">
        <f t="shared" si="102"/>
        <v>413063.11666341301</v>
      </c>
      <c r="M855" s="45">
        <f t="shared" si="103"/>
        <v>41965.503246753164</v>
      </c>
      <c r="T855" s="56">
        <f t="shared" si="106"/>
        <v>1.0245872818462618</v>
      </c>
      <c r="U855" s="56">
        <f t="shared" si="107"/>
        <v>1.001601500923571</v>
      </c>
    </row>
    <row r="856" spans="1:21">
      <c r="A856" s="22">
        <v>42903</v>
      </c>
      <c r="B856" s="5">
        <f>('Historical Pricing'!B852-'Historical Pricing'!B853)/'Historical Pricing'!B853</f>
        <v>2.0511283930103572E-2</v>
      </c>
      <c r="C856" s="5">
        <f>('Historical Pricing'!C852-'Historical Pricing'!C853)/'Historical Pricing'!C853</f>
        <v>1.9673401861482059E-2</v>
      </c>
      <c r="D856" s="5">
        <f>('Historical Pricing'!D852-'Historical Pricing'!D853)/'Historical Pricing'!D853</f>
        <v>7.4450817011146087E-2</v>
      </c>
      <c r="E856" s="5">
        <f>('Historical Pricing'!E852-'Historical Pricing'!E853)/'Historical Pricing'!E853</f>
        <v>0.31003831417624506</v>
      </c>
      <c r="F856" s="5">
        <f>('Historical Pricing'!F852-'Historical Pricing'!F853)/'Historical Pricing'!F853</f>
        <v>6.7163029659081275E-2</v>
      </c>
      <c r="G856" s="5"/>
      <c r="H856" s="5">
        <f t="shared" si="104"/>
        <v>9.8367369327611615E-2</v>
      </c>
      <c r="I856" s="5">
        <v>4.9761729274913846E-2</v>
      </c>
      <c r="J856">
        <f t="shared" si="105"/>
        <v>1</v>
      </c>
      <c r="L856" s="45">
        <f t="shared" si="102"/>
        <v>376070.09111739922</v>
      </c>
      <c r="M856" s="45">
        <f t="shared" si="103"/>
        <v>39976.217532467446</v>
      </c>
      <c r="T856" s="56">
        <f t="shared" si="106"/>
        <v>1.0983673693276117</v>
      </c>
      <c r="U856" s="56">
        <f t="shared" si="107"/>
        <v>1.049761729274914</v>
      </c>
    </row>
    <row r="857" spans="1:21">
      <c r="A857" s="22">
        <v>42902</v>
      </c>
      <c r="B857" s="5">
        <f>('Historical Pricing'!B853-'Historical Pricing'!B854)/'Historical Pricing'!B854</f>
        <v>1.5602738778615356E-2</v>
      </c>
      <c r="C857" s="5">
        <f>('Historical Pricing'!C853-'Historical Pricing'!C854)/'Historical Pricing'!C854</f>
        <v>-2.2547523908649091E-3</v>
      </c>
      <c r="D857" s="5">
        <f>('Historical Pricing'!D853-'Historical Pricing'!D854)/'Historical Pricing'!D854</f>
        <v>7.7416346041739373E-2</v>
      </c>
      <c r="E857" s="5">
        <f>('Historical Pricing'!E853-'Historical Pricing'!E854)/'Historical Pricing'!E854</f>
        <v>0.13124133148404993</v>
      </c>
      <c r="F857" s="5">
        <f>('Historical Pricing'!F853-'Historical Pricing'!F854)/'Historical Pricing'!F854</f>
        <v>3.6250213037632505E-2</v>
      </c>
      <c r="G857" s="5"/>
      <c r="H857" s="5">
        <f t="shared" si="104"/>
        <v>5.1651175390234449E-2</v>
      </c>
      <c r="I857" s="5">
        <v>3.7365697278875669E-2</v>
      </c>
      <c r="J857">
        <f t="shared" si="105"/>
        <v>1</v>
      </c>
      <c r="L857" s="45">
        <f t="shared" si="102"/>
        <v>357599.64893097896</v>
      </c>
      <c r="M857" s="45">
        <f t="shared" si="103"/>
        <v>38536.282467532386</v>
      </c>
      <c r="T857" s="56">
        <f t="shared" si="106"/>
        <v>1.0516511753902344</v>
      </c>
      <c r="U857" s="56">
        <f t="shared" si="107"/>
        <v>1.0373656972788756</v>
      </c>
    </row>
    <row r="858" spans="1:21">
      <c r="A858" s="22">
        <v>42901</v>
      </c>
      <c r="B858" s="5">
        <f>('Historical Pricing'!B854-'Historical Pricing'!B855)/'Historical Pricing'!B855</f>
        <v>-9.2808472725903715E-2</v>
      </c>
      <c r="C858" s="5">
        <f>('Historical Pricing'!C854-'Historical Pricing'!C855)/'Historical Pricing'!C855</f>
        <v>-8.977228152755598E-2</v>
      </c>
      <c r="D858" s="5">
        <f>('Historical Pricing'!D854-'Historical Pricing'!D855)/'Historical Pricing'!D855</f>
        <v>-0.12417032574287752</v>
      </c>
      <c r="E858" s="5">
        <f>('Historical Pricing'!E854-'Historical Pricing'!E855)/'Historical Pricing'!E855</f>
        <v>-6.0280221570544197E-2</v>
      </c>
      <c r="F858" s="5">
        <f>('Historical Pricing'!F854-'Historical Pricing'!F855)/'Historical Pricing'!F855</f>
        <v>-0.12309539003138469</v>
      </c>
      <c r="G858" s="5"/>
      <c r="H858" s="5">
        <f t="shared" si="104"/>
        <v>-9.8025338319653224E-2</v>
      </c>
      <c r="I858" s="5">
        <v>-8.6946153387553737E-2</v>
      </c>
      <c r="J858">
        <f t="shared" si="105"/>
        <v>0</v>
      </c>
      <c r="L858" s="45">
        <f t="shared" si="102"/>
        <v>396463.07609659847</v>
      </c>
      <c r="M858" s="45">
        <f t="shared" si="103"/>
        <v>42205.925324675241</v>
      </c>
      <c r="T858" s="56">
        <f t="shared" si="106"/>
        <v>0.90197466168034679</v>
      </c>
      <c r="U858" s="56">
        <f t="shared" si="107"/>
        <v>0.91305384661244626</v>
      </c>
    </row>
    <row r="859" spans="1:21">
      <c r="A859" s="22">
        <v>42900</v>
      </c>
      <c r="B859" s="5">
        <f>('Historical Pricing'!B855-'Historical Pricing'!B856)/'Historical Pricing'!B856</f>
        <v>-1.2343995934909015E-2</v>
      </c>
      <c r="C859" s="5">
        <f>('Historical Pricing'!C855-'Historical Pricing'!C856)/'Historical Pricing'!C856</f>
        <v>8.3887719484719903E-2</v>
      </c>
      <c r="D859" s="5">
        <f>('Historical Pricing'!D855-'Historical Pricing'!D856)/'Historical Pricing'!D856</f>
        <v>-4.5516569200779608E-2</v>
      </c>
      <c r="E859" s="5">
        <f>('Historical Pricing'!E855-'Historical Pricing'!E856)/'Historical Pricing'!E856</f>
        <v>2.3511755877939033E-2</v>
      </c>
      <c r="F859" s="5">
        <f>('Historical Pricing'!F855-'Historical Pricing'!F856)/'Historical Pricing'!F856</f>
        <v>2.5444983129927594E-2</v>
      </c>
      <c r="G859" s="5"/>
      <c r="H859" s="5">
        <f t="shared" si="104"/>
        <v>1.4996778671379581E-2</v>
      </c>
      <c r="I859" s="5">
        <v>-4.4058006184482836E-2</v>
      </c>
      <c r="J859">
        <f t="shared" si="105"/>
        <v>1</v>
      </c>
      <c r="L859" s="45">
        <f t="shared" si="102"/>
        <v>390605.25553151465</v>
      </c>
      <c r="M859" s="45">
        <f t="shared" si="103"/>
        <v>44151.136363636273</v>
      </c>
      <c r="T859" s="56">
        <f t="shared" si="106"/>
        <v>1.0149967786713796</v>
      </c>
      <c r="U859" s="56">
        <f t="shared" si="107"/>
        <v>0.95594199381551714</v>
      </c>
    </row>
    <row r="860" spans="1:21">
      <c r="A860" s="22">
        <v>42899</v>
      </c>
      <c r="B860" s="5">
        <f>('Historical Pricing'!B856-'Historical Pricing'!B857)/'Historical Pricing'!B857</f>
        <v>6.7401312308180666E-2</v>
      </c>
      <c r="C860" s="5">
        <f>('Historical Pricing'!C856-'Historical Pricing'!C857)/'Historical Pricing'!C857</f>
        <v>-7.36105929920152E-3</v>
      </c>
      <c r="D860" s="5">
        <f>('Historical Pricing'!D856-'Historical Pricing'!D857)/'Historical Pricing'!D857</f>
        <v>-2.8317075480632722E-2</v>
      </c>
      <c r="E860" s="5">
        <f>('Historical Pricing'!E856-'Historical Pricing'!E857)/'Historical Pricing'!E857</f>
        <v>-1.7368507291496024E-2</v>
      </c>
      <c r="F860" s="5">
        <f>('Historical Pricing'!F856-'Historical Pricing'!F857)/'Historical Pricing'!F857</f>
        <v>-6.057282061477786E-2</v>
      </c>
      <c r="G860" s="5"/>
      <c r="H860" s="5">
        <f t="shared" si="104"/>
        <v>-9.2436300755854919E-3</v>
      </c>
      <c r="I860" s="5">
        <v>-1.3851068381491716E-2</v>
      </c>
      <c r="J860">
        <f t="shared" si="105"/>
        <v>1</v>
      </c>
      <c r="L860" s="45">
        <f t="shared" si="102"/>
        <v>394249.55255277763</v>
      </c>
      <c r="M860" s="45">
        <f t="shared" si="103"/>
        <v>44771.266233766139</v>
      </c>
      <c r="T860" s="56">
        <f t="shared" si="106"/>
        <v>0.99075636992441452</v>
      </c>
      <c r="U860" s="56">
        <f t="shared" si="107"/>
        <v>0.98614893161850825</v>
      </c>
    </row>
    <row r="861" spans="1:21">
      <c r="A861" s="22">
        <v>42898</v>
      </c>
      <c r="B861" s="5">
        <f>('Historical Pricing'!B857-'Historical Pricing'!B858)/'Historical Pricing'!B858</f>
        <v>9.2685747325816886E-2</v>
      </c>
      <c r="C861" s="5">
        <f>('Historical Pricing'!C857-'Historical Pricing'!C858)/'Historical Pricing'!C858</f>
        <v>-1.1329091288409442E-2</v>
      </c>
      <c r="D861" s="5">
        <f>('Historical Pricing'!D857-'Historical Pricing'!D858)/'Historical Pricing'!D858</f>
        <v>-4.572977858111163E-2</v>
      </c>
      <c r="E861" s="5">
        <f>('Historical Pricing'!E857-'Historical Pricing'!E858)/'Historical Pricing'!E858</f>
        <v>-4.2215944758317601E-2</v>
      </c>
      <c r="F861" s="5">
        <f>('Historical Pricing'!F857-'Historical Pricing'!F858)/'Historical Pricing'!F858</f>
        <v>2.0765733507197476E-2</v>
      </c>
      <c r="G861" s="5"/>
      <c r="H861" s="5">
        <f t="shared" si="104"/>
        <v>2.8353332410351378E-3</v>
      </c>
      <c r="I861" s="5">
        <v>-5.5045887276795345E-2</v>
      </c>
      <c r="J861">
        <f t="shared" si="105"/>
        <v>1</v>
      </c>
      <c r="L861" s="45">
        <f t="shared" si="102"/>
        <v>393134.88414754363</v>
      </c>
      <c r="M861" s="45">
        <f t="shared" si="103"/>
        <v>47379.301948051856</v>
      </c>
      <c r="T861" s="56">
        <f t="shared" si="106"/>
        <v>1.0028353332410351</v>
      </c>
      <c r="U861" s="56">
        <f t="shared" si="107"/>
        <v>0.94495411272320462</v>
      </c>
    </row>
    <row r="862" spans="1:21">
      <c r="A862" s="22">
        <v>42897</v>
      </c>
      <c r="B862" s="5">
        <f>('Historical Pricing'!B858-'Historical Pricing'!B859)/'Historical Pricing'!B859</f>
        <v>9.4152814462175924E-2</v>
      </c>
      <c r="C862" s="5">
        <f>('Historical Pricing'!C858-'Historical Pricing'!C859)/'Historical Pricing'!C859</f>
        <v>-1.8326110410152276E-2</v>
      </c>
      <c r="D862" s="5">
        <f>('Historical Pricing'!D858-'Historical Pricing'!D859)/'Historical Pricing'!D859</f>
        <v>2.2926874364426402E-2</v>
      </c>
      <c r="E862" s="5">
        <f>('Historical Pricing'!E858-'Historical Pricing'!E859)/'Historical Pricing'!E859</f>
        <v>5.7593360995850607E-2</v>
      </c>
      <c r="F862" s="5">
        <f>('Historical Pricing'!F858-'Historical Pricing'!F859)/'Historical Pricing'!F859</f>
        <v>-4.5166174366976317E-3</v>
      </c>
      <c r="G862" s="5"/>
      <c r="H862" s="5">
        <f t="shared" si="104"/>
        <v>3.0366064395120608E-2</v>
      </c>
      <c r="I862" s="5">
        <v>2.4500047388873118E-2</v>
      </c>
      <c r="J862">
        <f t="shared" si="105"/>
        <v>1</v>
      </c>
      <c r="L862" s="45">
        <f t="shared" si="102"/>
        <v>381548.75022823521</v>
      </c>
      <c r="M862" s="45">
        <f t="shared" si="103"/>
        <v>46246.266233766146</v>
      </c>
      <c r="T862" s="56">
        <f t="shared" si="106"/>
        <v>1.0303660643951207</v>
      </c>
      <c r="U862" s="56">
        <f t="shared" si="107"/>
        <v>1.024500047388873</v>
      </c>
    </row>
    <row r="863" spans="1:21">
      <c r="A863" s="22">
        <v>42896</v>
      </c>
      <c r="B863" s="5">
        <f>('Historical Pricing'!B859-'Historical Pricing'!B860)/'Historical Pricing'!B860</f>
        <v>0.16117243025839745</v>
      </c>
      <c r="C863" s="5">
        <f>('Historical Pricing'!C859-'Historical Pricing'!C860)/'Historical Pricing'!C860</f>
        <v>-6.5781539076526868E-2</v>
      </c>
      <c r="D863" s="5">
        <f>('Historical Pricing'!D859-'Historical Pricing'!D860)/'Historical Pricing'!D860</f>
        <v>-3.8659793814432943E-2</v>
      </c>
      <c r="E863" s="5">
        <f>('Historical Pricing'!E859-'Historical Pricing'!E860)/'Historical Pricing'!E860</f>
        <v>6.6434147151634522E-4</v>
      </c>
      <c r="F863" s="5">
        <f>('Historical Pricing'!F859-'Historical Pricing'!F860)/'Historical Pricing'!F860</f>
        <v>-2.8559053626052364E-2</v>
      </c>
      <c r="G863" s="5"/>
      <c r="H863" s="5">
        <f t="shared" si="104"/>
        <v>5.7672770425803276E-3</v>
      </c>
      <c r="I863" s="5">
        <v>3.6859370968512684E-5</v>
      </c>
      <c r="J863">
        <f t="shared" si="105"/>
        <v>1</v>
      </c>
      <c r="L863" s="45">
        <f t="shared" si="102"/>
        <v>379360.87098614353</v>
      </c>
      <c r="M863" s="45">
        <f t="shared" si="103"/>
        <v>46244.561688311602</v>
      </c>
      <c r="T863" s="56">
        <f t="shared" si="106"/>
        <v>1.0057672770425803</v>
      </c>
      <c r="U863" s="56">
        <f t="shared" si="107"/>
        <v>1.0000368593709685</v>
      </c>
    </row>
    <row r="864" spans="1:21">
      <c r="A864" s="22">
        <v>42895</v>
      </c>
      <c r="B864" s="5">
        <f>('Historical Pricing'!B860-'Historical Pricing'!B861)/'Historical Pricing'!B861</f>
        <v>4.6651545440565857E-2</v>
      </c>
      <c r="C864" s="5">
        <f>('Historical Pricing'!C860-'Historical Pricing'!C861)/'Historical Pricing'!C861</f>
        <v>1.8027481213403047E-2</v>
      </c>
      <c r="D864" s="5">
        <f>('Historical Pricing'!D860-'Historical Pricing'!D861)/'Historical Pricing'!D861</f>
        <v>4.2720785840051893E-2</v>
      </c>
      <c r="E864" s="5">
        <f>('Historical Pricing'!E860-'Historical Pricing'!E861)/'Historical Pricing'!E861</f>
        <v>3.4180693919615285E-2</v>
      </c>
      <c r="F864" s="5">
        <f>('Historical Pricing'!F860-'Historical Pricing'!F861)/'Historical Pricing'!F861</f>
        <v>4.676401692609955E-2</v>
      </c>
      <c r="G864" s="5"/>
      <c r="H864" s="5">
        <f t="shared" si="104"/>
        <v>3.7668904667947124E-2</v>
      </c>
      <c r="I864" s="5">
        <v>3.8474367737525619E-2</v>
      </c>
      <c r="J864">
        <f t="shared" si="105"/>
        <v>0</v>
      </c>
      <c r="L864" s="45">
        <f t="shared" si="102"/>
        <v>365589.51441986073</v>
      </c>
      <c r="M864" s="45">
        <f t="shared" si="103"/>
        <v>44531.249999999913</v>
      </c>
      <c r="T864" s="56">
        <f t="shared" si="106"/>
        <v>1.037668904667947</v>
      </c>
      <c r="U864" s="56">
        <f t="shared" si="107"/>
        <v>1.0384743677375257</v>
      </c>
    </row>
    <row r="865" spans="1:21">
      <c r="A865" s="22">
        <v>42894</v>
      </c>
      <c r="B865" s="5">
        <f>('Historical Pricing'!B861-'Historical Pricing'!B862)/'Historical Pricing'!B862</f>
        <v>-1.6429395194071151E-2</v>
      </c>
      <c r="C865" s="5">
        <f>('Historical Pricing'!C861-'Historical Pricing'!C862)/'Historical Pricing'!C862</f>
        <v>-3.8839122533795012E-3</v>
      </c>
      <c r="D865" s="5">
        <f>('Historical Pricing'!D861-'Historical Pricing'!D862)/'Historical Pricing'!D862</f>
        <v>-5.7060468367703614E-2</v>
      </c>
      <c r="E865" s="5">
        <f>('Historical Pricing'!E861-'Historical Pricing'!E862)/'Historical Pricing'!E862</f>
        <v>-1.4055884843353062E-2</v>
      </c>
      <c r="F865" s="5">
        <f>('Historical Pricing'!F861-'Historical Pricing'!F862)/'Historical Pricing'!F862</f>
        <v>-3.3772159985397877E-2</v>
      </c>
      <c r="G865" s="5"/>
      <c r="H865" s="5">
        <f t="shared" si="104"/>
        <v>-2.5040364128781044E-2</v>
      </c>
      <c r="I865" s="5">
        <v>-1.5025296502296344E-2</v>
      </c>
      <c r="J865">
        <f t="shared" si="105"/>
        <v>0</v>
      </c>
      <c r="L865" s="45">
        <f t="shared" si="102"/>
        <v>374979.12833403796</v>
      </c>
      <c r="M865" s="45">
        <f t="shared" si="103"/>
        <v>45210.551948051863</v>
      </c>
      <c r="T865" s="56">
        <f t="shared" si="106"/>
        <v>0.97495963587121892</v>
      </c>
      <c r="U865" s="56">
        <f t="shared" si="107"/>
        <v>0.98497470349770366</v>
      </c>
    </row>
    <row r="866" spans="1:21">
      <c r="A866" s="22">
        <v>42893</v>
      </c>
      <c r="B866" s="5">
        <f>('Historical Pricing'!B862-'Historical Pricing'!B863)/'Historical Pricing'!B863</f>
        <v>2.4839665962682469E-2</v>
      </c>
      <c r="C866" s="5">
        <f>('Historical Pricing'!C862-'Historical Pricing'!C863)/'Historical Pricing'!C863</f>
        <v>1.1331762397400124E-2</v>
      </c>
      <c r="D866" s="5">
        <f>('Historical Pricing'!D862-'Historical Pricing'!D863)/'Historical Pricing'!D863</f>
        <v>0.11442204693738436</v>
      </c>
      <c r="E866" s="5">
        <f>('Historical Pricing'!E862-'Historical Pricing'!E863)/'Historical Pricing'!E863</f>
        <v>-2.5416735434890349E-2</v>
      </c>
      <c r="F866" s="5">
        <f>('Historical Pricing'!F862-'Historical Pricing'!F863)/'Historical Pricing'!F863</f>
        <v>-5.2683907362778643E-2</v>
      </c>
      <c r="G866" s="5"/>
      <c r="H866" s="5">
        <f t="shared" si="104"/>
        <v>1.4498566499959595E-2</v>
      </c>
      <c r="I866" s="5">
        <v>-2.1229187716908928E-2</v>
      </c>
      <c r="J866">
        <f t="shared" si="105"/>
        <v>1</v>
      </c>
      <c r="L866" s="45">
        <f t="shared" si="102"/>
        <v>369620.16578073986</v>
      </c>
      <c r="M866" s="45">
        <f t="shared" si="103"/>
        <v>46191.152597402506</v>
      </c>
      <c r="T866" s="56">
        <f t="shared" si="106"/>
        <v>1.0144985664999595</v>
      </c>
      <c r="U866" s="56">
        <f t="shared" si="107"/>
        <v>0.97877081228309104</v>
      </c>
    </row>
    <row r="867" spans="1:21">
      <c r="A867" s="22">
        <v>42892</v>
      </c>
      <c r="B867" s="5">
        <f>('Historical Pricing'!B863-'Historical Pricing'!B864)/'Historical Pricing'!B864</f>
        <v>4.3215491278070853E-2</v>
      </c>
      <c r="C867" s="5">
        <f>('Historical Pricing'!C863-'Historical Pricing'!C864)/'Historical Pricing'!C864</f>
        <v>-2.7613570155742697E-2</v>
      </c>
      <c r="D867" s="5">
        <f>('Historical Pricing'!D863-'Historical Pricing'!D864)/'Historical Pricing'!D864</f>
        <v>0.12376887721602105</v>
      </c>
      <c r="E867" s="5">
        <f>('Historical Pricing'!E863-'Historical Pricing'!E864)/'Historical Pricing'!E864</f>
        <v>2.5558564658090813E-2</v>
      </c>
      <c r="F867" s="5">
        <f>('Historical Pricing'!F863-'Historical Pricing'!F864)/'Historical Pricing'!F864</f>
        <v>2.1790975590207304E-3</v>
      </c>
      <c r="G867" s="5"/>
      <c r="H867" s="5">
        <f t="shared" si="104"/>
        <v>3.3421692111092152E-2</v>
      </c>
      <c r="I867" s="5">
        <v>9.5000413697823624E-2</v>
      </c>
      <c r="J867">
        <f t="shared" si="105"/>
        <v>0</v>
      </c>
      <c r="L867" s="45">
        <f t="shared" si="102"/>
        <v>357666.35111526761</v>
      </c>
      <c r="M867" s="45">
        <f t="shared" si="103"/>
        <v>42183.68506493498</v>
      </c>
      <c r="T867" s="56">
        <f t="shared" si="106"/>
        <v>1.0334216921110921</v>
      </c>
      <c r="U867" s="56">
        <f t="shared" si="107"/>
        <v>1.0950004136978235</v>
      </c>
    </row>
    <row r="868" spans="1:21">
      <c r="A868" s="22">
        <v>42891</v>
      </c>
      <c r="B868" s="5">
        <f>('Historical Pricing'!B864-'Historical Pricing'!B865)/'Historical Pricing'!B865</f>
        <v>4.2568436136809149E-2</v>
      </c>
      <c r="C868" s="5">
        <f>('Historical Pricing'!C864-'Historical Pricing'!C865)/'Historical Pricing'!C865</f>
        <v>-6.9950890583950365E-3</v>
      </c>
      <c r="D868" s="5">
        <f>('Historical Pricing'!D864-'Historical Pricing'!D865)/'Historical Pricing'!D865</f>
        <v>7.354323308270666E-2</v>
      </c>
      <c r="E868" s="5">
        <f>('Historical Pricing'!E864-'Historical Pricing'!E865)/'Historical Pricing'!E865</f>
        <v>7.6334487156130407E-2</v>
      </c>
      <c r="F868" s="5">
        <f>('Historical Pricing'!F864-'Historical Pricing'!F865)/'Historical Pricing'!F865</f>
        <v>6.6901620022647962E-2</v>
      </c>
      <c r="G868" s="5"/>
      <c r="H868" s="5">
        <f t="shared" si="104"/>
        <v>5.0470537467979831E-2</v>
      </c>
      <c r="I868" s="5">
        <v>3.147805963365561E-2</v>
      </c>
      <c r="J868">
        <f t="shared" si="105"/>
        <v>1</v>
      </c>
      <c r="L868" s="45">
        <f t="shared" si="102"/>
        <v>340482.03957949643</v>
      </c>
      <c r="M868" s="45">
        <f t="shared" si="103"/>
        <v>40896.347402597319</v>
      </c>
      <c r="T868" s="56">
        <f t="shared" si="106"/>
        <v>1.0504705374679799</v>
      </c>
      <c r="U868" s="56">
        <f t="shared" si="107"/>
        <v>1.0314780596336557</v>
      </c>
    </row>
    <row r="869" spans="1:21">
      <c r="A869" s="22">
        <v>42890</v>
      </c>
      <c r="B869" s="5">
        <f>('Historical Pricing'!B865-'Historical Pricing'!B866)/'Historical Pricing'!B866</f>
        <v>5.5848519235475971E-2</v>
      </c>
      <c r="C869" s="5">
        <f>('Historical Pricing'!C865-'Historical Pricing'!C866)/'Historical Pricing'!C866</f>
        <v>4.5936107513944169E-3</v>
      </c>
      <c r="D869" s="5">
        <f>('Historical Pricing'!D865-'Historical Pricing'!D866)/'Historical Pricing'!D866</f>
        <v>-1.6863016863016791E-2</v>
      </c>
      <c r="E869" s="5">
        <f>('Historical Pricing'!E865-'Historical Pricing'!E866)/'Historical Pricing'!E866</f>
        <v>-1.6308243727598506E-2</v>
      </c>
      <c r="F869" s="5">
        <f>('Historical Pricing'!F865-'Historical Pricing'!F866)/'Historical Pricing'!F866</f>
        <v>-1.060256501130669E-2</v>
      </c>
      <c r="G869" s="5"/>
      <c r="H869" s="5">
        <f t="shared" si="104"/>
        <v>3.3336608769896818E-3</v>
      </c>
      <c r="I869" s="5">
        <v>6.5827852673471339E-3</v>
      </c>
      <c r="J869">
        <f t="shared" si="105"/>
        <v>0</v>
      </c>
      <c r="L869" s="45">
        <f t="shared" si="102"/>
        <v>339350.75922987505</v>
      </c>
      <c r="M869" s="45">
        <f t="shared" si="103"/>
        <v>40628.896103896011</v>
      </c>
      <c r="T869" s="56">
        <f t="shared" si="106"/>
        <v>1.0033336608769896</v>
      </c>
      <c r="U869" s="56">
        <f t="shared" si="107"/>
        <v>1.0065827852673472</v>
      </c>
    </row>
    <row r="870" spans="1:21">
      <c r="A870" s="22">
        <v>42889</v>
      </c>
      <c r="B870" s="5">
        <f>('Historical Pricing'!B866-'Historical Pricing'!B867)/'Historical Pricing'!B867</f>
        <v>-5.0254593756917905E-3</v>
      </c>
      <c r="C870" s="5">
        <f>('Historical Pricing'!C866-'Historical Pricing'!C867)/'Historical Pricing'!C867</f>
        <v>-6.0801029178684192E-2</v>
      </c>
      <c r="D870" s="5">
        <f>('Historical Pricing'!D866-'Historical Pricing'!D867)/'Historical Pricing'!D867</f>
        <v>-1.2207644038790728E-2</v>
      </c>
      <c r="E870" s="5">
        <f>('Historical Pricing'!E866-'Historical Pricing'!E867)/'Historical Pricing'!E867</f>
        <v>-3.1754294638209238E-2</v>
      </c>
      <c r="F870" s="5">
        <f>('Historical Pricing'!F866-'Historical Pricing'!F867)/'Historical Pricing'!F867</f>
        <v>-3.2206169050300867E-2</v>
      </c>
      <c r="G870" s="5"/>
      <c r="H870" s="5">
        <f t="shared" si="104"/>
        <v>-2.8398919256335364E-2</v>
      </c>
      <c r="I870" s="5">
        <v>2.9538017264961577E-2</v>
      </c>
      <c r="J870">
        <f t="shared" si="105"/>
        <v>0</v>
      </c>
      <c r="L870" s="45">
        <f t="shared" si="102"/>
        <v>349269.63952133071</v>
      </c>
      <c r="M870" s="45">
        <f t="shared" si="103"/>
        <v>39463.230519480443</v>
      </c>
      <c r="T870" s="56">
        <f t="shared" si="106"/>
        <v>0.97160108074366458</v>
      </c>
      <c r="U870" s="56">
        <f t="shared" si="107"/>
        <v>1.0295380172649615</v>
      </c>
    </row>
    <row r="871" spans="1:21">
      <c r="A871" s="22">
        <v>42888</v>
      </c>
      <c r="B871" s="5">
        <f>('Historical Pricing'!B867-'Historical Pricing'!B868)/'Historical Pricing'!B868</f>
        <v>-3.2990087987840179E-2</v>
      </c>
      <c r="C871" s="5">
        <f>('Historical Pricing'!C867-'Historical Pricing'!C868)/'Historical Pricing'!C868</f>
        <v>7.8823162741522568E-2</v>
      </c>
      <c r="D871" s="5">
        <f>('Historical Pricing'!D867-'Historical Pricing'!D868)/'Historical Pricing'!D868</f>
        <v>3.319597069596978E-3</v>
      </c>
      <c r="E871" s="5">
        <f>('Historical Pricing'!E867-'Historical Pricing'!E868)/'Historical Pricing'!E868</f>
        <v>4.9344501092498064E-2</v>
      </c>
      <c r="F871" s="5">
        <f>('Historical Pricing'!F867-'Historical Pricing'!F868)/'Historical Pricing'!F868</f>
        <v>2.6907694405308345E-2</v>
      </c>
      <c r="G871" s="5"/>
      <c r="H871" s="5">
        <f t="shared" si="104"/>
        <v>2.5080973464217157E-2</v>
      </c>
      <c r="I871" s="5">
        <v>2.6421236636322492E-2</v>
      </c>
      <c r="J871">
        <f t="shared" si="105"/>
        <v>0</v>
      </c>
      <c r="L871" s="45">
        <f t="shared" si="102"/>
        <v>340723.9511440632</v>
      </c>
      <c r="M871" s="45">
        <f t="shared" si="103"/>
        <v>38447.402597402506</v>
      </c>
      <c r="T871" s="56">
        <f t="shared" si="106"/>
        <v>1.0250809734642172</v>
      </c>
      <c r="U871" s="56">
        <f t="shared" si="107"/>
        <v>1.0264212366363226</v>
      </c>
    </row>
    <row r="872" spans="1:21">
      <c r="A872" s="22">
        <v>42887</v>
      </c>
      <c r="B872" s="5">
        <f>('Historical Pricing'!B868-'Historical Pricing'!B869)/'Historical Pricing'!B869</f>
        <v>-3.0520339778887752E-3</v>
      </c>
      <c r="C872" s="5">
        <f>('Historical Pricing'!C868-'Historical Pricing'!C869)/'Historical Pricing'!C869</f>
        <v>0.31533851547848774</v>
      </c>
      <c r="D872" s="5">
        <f>('Historical Pricing'!D868-'Historical Pricing'!D869)/'Historical Pricing'!D869</f>
        <v>6.0966723342239619E-2</v>
      </c>
      <c r="E872" s="5">
        <f>('Historical Pricing'!E868-'Historical Pricing'!E869)/'Historical Pricing'!E869</f>
        <v>0.12656410256410261</v>
      </c>
      <c r="F872" s="5">
        <f>('Historical Pricing'!F868-'Historical Pricing'!F869)/'Historical Pricing'!F869</f>
        <v>0.13996616834486528</v>
      </c>
      <c r="G872" s="5"/>
      <c r="H872" s="5">
        <f t="shared" si="104"/>
        <v>0.12795669515036129</v>
      </c>
      <c r="I872" s="5">
        <v>6.2843166952755936E-2</v>
      </c>
      <c r="J872">
        <f t="shared" si="105"/>
        <v>1</v>
      </c>
      <c r="L872" s="45">
        <f t="shared" si="102"/>
        <v>302071.83716272307</v>
      </c>
      <c r="M872" s="45">
        <f t="shared" si="103"/>
        <v>36174.107142857058</v>
      </c>
      <c r="T872" s="56">
        <f t="shared" si="106"/>
        <v>1.1279566951503612</v>
      </c>
      <c r="U872" s="56">
        <f t="shared" si="107"/>
        <v>1.062843166952756</v>
      </c>
    </row>
    <row r="873" spans="1:21">
      <c r="A873" s="22">
        <v>42886</v>
      </c>
      <c r="B873" s="5">
        <f>('Historical Pricing'!B869-'Historical Pricing'!B870)/'Historical Pricing'!B870</f>
        <v>9.1353768750582237E-2</v>
      </c>
      <c r="C873" s="5">
        <f>('Historical Pricing'!C869-'Historical Pricing'!C870)/'Historical Pricing'!C870</f>
        <v>-2.6542215676396892E-3</v>
      </c>
      <c r="D873" s="5">
        <f>('Historical Pricing'!D869-'Historical Pricing'!D870)/'Historical Pricing'!D870</f>
        <v>-3.481420700972921E-2</v>
      </c>
      <c r="E873" s="5">
        <f>('Historical Pricing'!E869-'Historical Pricing'!E870)/'Historical Pricing'!E870</f>
        <v>-2.8110047846889887E-2</v>
      </c>
      <c r="F873" s="5">
        <f>('Historical Pricing'!F869-'Historical Pricing'!F870)/'Historical Pricing'!F870</f>
        <v>-6.3936119651984924E-2</v>
      </c>
      <c r="G873" s="5"/>
      <c r="H873" s="5">
        <f t="shared" si="104"/>
        <v>-7.6321654651322953E-3</v>
      </c>
      <c r="I873" s="5">
        <v>6.8044269439039105E-3</v>
      </c>
      <c r="J873">
        <f t="shared" si="105"/>
        <v>0</v>
      </c>
      <c r="L873" s="45">
        <f t="shared" si="102"/>
        <v>304395.03040151141</v>
      </c>
      <c r="M873" s="45">
        <f t="shared" si="103"/>
        <v>35929.626623376549</v>
      </c>
      <c r="T873" s="56">
        <f t="shared" si="106"/>
        <v>0.99236783453486765</v>
      </c>
      <c r="U873" s="56">
        <f t="shared" si="107"/>
        <v>1.0068044269439038</v>
      </c>
    </row>
    <row r="874" spans="1:21">
      <c r="A874" s="22">
        <v>42885</v>
      </c>
      <c r="B874" s="5">
        <f>('Historical Pricing'!B870-'Historical Pricing'!B871)/'Historical Pricing'!B871</f>
        <v>0.16898110330556027</v>
      </c>
      <c r="C874" s="5">
        <f>('Historical Pricing'!C870-'Historical Pricing'!C871)/'Historical Pricing'!C871</f>
        <v>-3.2574514255993878E-2</v>
      </c>
      <c r="D874" s="5">
        <f>('Historical Pricing'!D870-'Historical Pricing'!D871)/'Historical Pricing'!D871</f>
        <v>6.8110679854763961E-2</v>
      </c>
      <c r="E874" s="5">
        <f>('Historical Pricing'!E870-'Historical Pricing'!E871)/'Historical Pricing'!E871</f>
        <v>2.4300592199305651E-2</v>
      </c>
      <c r="F874" s="5">
        <f>('Historical Pricing'!F870-'Historical Pricing'!F871)/'Historical Pricing'!F871</f>
        <v>8.8408980825966064E-3</v>
      </c>
      <c r="G874" s="5"/>
      <c r="H874" s="5">
        <f t="shared" si="104"/>
        <v>4.7531751837246526E-2</v>
      </c>
      <c r="I874" s="5">
        <v>2.7887146540046485E-3</v>
      </c>
      <c r="J874">
        <f t="shared" si="105"/>
        <v>1</v>
      </c>
      <c r="L874" s="45">
        <f t="shared" si="102"/>
        <v>290583.10630454746</v>
      </c>
      <c r="M874" s="45">
        <f t="shared" si="103"/>
        <v>35829.707792207715</v>
      </c>
      <c r="T874" s="56">
        <f t="shared" si="106"/>
        <v>1.0475317518372464</v>
      </c>
      <c r="U874" s="56">
        <f t="shared" si="107"/>
        <v>1.0027887146540047</v>
      </c>
    </row>
    <row r="875" spans="1:21">
      <c r="A875" s="22">
        <v>42884</v>
      </c>
      <c r="B875" s="5">
        <f>('Historical Pricing'!B871-'Historical Pricing'!B872)/'Historical Pricing'!B872</f>
        <v>8.4162361623616205E-2</v>
      </c>
      <c r="C875" s="5">
        <f>('Historical Pricing'!C871-'Historical Pricing'!C872)/'Historical Pricing'!C872</f>
        <v>2.3599308350128866E-2</v>
      </c>
      <c r="D875" s="5">
        <f>('Historical Pricing'!D871-'Historical Pricing'!D872)/'Historical Pricing'!D872</f>
        <v>9.6814062070859824E-2</v>
      </c>
      <c r="E875" s="5">
        <f>('Historical Pricing'!E871-'Historical Pricing'!E872)/'Historical Pricing'!E872</f>
        <v>1.6396845163968433E-2</v>
      </c>
      <c r="F875" s="5">
        <f>('Historical Pricing'!F871-'Historical Pricing'!F872)/'Historical Pricing'!F872</f>
        <v>1.3630559033933754E-2</v>
      </c>
      <c r="G875" s="5"/>
      <c r="H875" s="5">
        <f t="shared" si="104"/>
        <v>4.692062724850142E-2</v>
      </c>
      <c r="I875" s="5">
        <v>2.147442275918568E-2</v>
      </c>
      <c r="J875">
        <f t="shared" si="105"/>
        <v>1</v>
      </c>
      <c r="L875" s="45">
        <f t="shared" si="102"/>
        <v>277559.82520685729</v>
      </c>
      <c r="M875" s="45">
        <f t="shared" si="103"/>
        <v>35076.461038960966</v>
      </c>
      <c r="T875" s="56">
        <f t="shared" si="106"/>
        <v>1.0469206272485014</v>
      </c>
      <c r="U875" s="56">
        <f t="shared" si="107"/>
        <v>1.0214744227591857</v>
      </c>
    </row>
    <row r="876" spans="1:21">
      <c r="A876" s="22">
        <v>42883</v>
      </c>
      <c r="B876" s="5">
        <f>('Historical Pricing'!B872-'Historical Pricing'!B873)/'Historical Pricing'!B873</f>
        <v>3.6661872264895853E-2</v>
      </c>
      <c r="C876" s="5">
        <f>('Historical Pricing'!C872-'Historical Pricing'!C873)/'Historical Pricing'!C873</f>
        <v>3.0042090337170954E-3</v>
      </c>
      <c r="D876" s="5">
        <f>('Historical Pricing'!D872-'Historical Pricing'!D873)/'Historical Pricing'!D873</f>
        <v>4.8071387449625635E-2</v>
      </c>
      <c r="E876" s="5">
        <f>('Historical Pricing'!E872-'Historical Pricing'!E873)/'Historical Pricing'!E873</f>
        <v>5.8203382385240469E-2</v>
      </c>
      <c r="F876" s="5">
        <f>('Historical Pricing'!F872-'Historical Pricing'!F873)/'Historical Pricing'!F873</f>
        <v>0.26892604525889202</v>
      </c>
      <c r="G876" s="5"/>
      <c r="H876" s="5">
        <f t="shared" si="104"/>
        <v>8.2973379278474216E-2</v>
      </c>
      <c r="I876" s="5">
        <v>4.9900025024113122E-2</v>
      </c>
      <c r="J876">
        <f t="shared" si="105"/>
        <v>1</v>
      </c>
      <c r="L876" s="45">
        <f t="shared" si="102"/>
        <v>256294.22709520356</v>
      </c>
      <c r="M876" s="45">
        <f t="shared" si="103"/>
        <v>33409.334415584344</v>
      </c>
      <c r="T876" s="56">
        <f t="shared" si="106"/>
        <v>1.0829733792784741</v>
      </c>
      <c r="U876" s="56">
        <f t="shared" si="107"/>
        <v>1.0499000250241131</v>
      </c>
    </row>
    <row r="877" spans="1:21">
      <c r="A877" s="22">
        <v>42882</v>
      </c>
      <c r="B877" s="5">
        <f>('Historical Pricing'!B873-'Historical Pricing'!B874)/'Historical Pricing'!B874</f>
        <v>-0.11422840259141794</v>
      </c>
      <c r="C877" s="5">
        <f>('Historical Pricing'!C873-'Historical Pricing'!C874)/'Historical Pricing'!C874</f>
        <v>-0.22200752319360434</v>
      </c>
      <c r="D877" s="5">
        <f>('Historical Pricing'!D873-'Historical Pricing'!D874)/'Historical Pricing'!D874</f>
        <v>-0.12548772813089992</v>
      </c>
      <c r="E877" s="5">
        <f>('Historical Pricing'!E873-'Historical Pricing'!E874)/'Historical Pricing'!E874</f>
        <v>-0.15497401633259086</v>
      </c>
      <c r="F877" s="5">
        <f>('Historical Pricing'!F873-'Historical Pricing'!F874)/'Historical Pricing'!F874</f>
        <v>-0.22938938608848736</v>
      </c>
      <c r="G877" s="5"/>
      <c r="H877" s="5">
        <f t="shared" si="104"/>
        <v>-0.16921741126740009</v>
      </c>
      <c r="I877" s="5">
        <v>-0.11402821485304944</v>
      </c>
      <c r="J877">
        <f t="shared" si="105"/>
        <v>0</v>
      </c>
      <c r="L877" s="45">
        <f t="shared" si="102"/>
        <v>308497.35005423398</v>
      </c>
      <c r="M877" s="45">
        <f t="shared" si="103"/>
        <v>37709.253246753171</v>
      </c>
      <c r="T877" s="56">
        <f t="shared" si="106"/>
        <v>0.83078258873259991</v>
      </c>
      <c r="U877" s="56">
        <f t="shared" si="107"/>
        <v>0.88597178514695052</v>
      </c>
    </row>
    <row r="878" spans="1:21">
      <c r="A878" s="22">
        <v>42881</v>
      </c>
      <c r="B878" s="5">
        <f>('Historical Pricing'!B874-'Historical Pricing'!B875)/'Historical Pricing'!B875</f>
        <v>-7.9634757877404427E-2</v>
      </c>
      <c r="C878" s="5">
        <f>('Historical Pricing'!C874-'Historical Pricing'!C875)/'Historical Pricing'!C875</f>
        <v>5.7440819528401875E-2</v>
      </c>
      <c r="D878" s="5">
        <f>('Historical Pricing'!D874-'Historical Pricing'!D875)/'Historical Pricing'!D875</f>
        <v>-0.12112831858407082</v>
      </c>
      <c r="E878" s="5">
        <f>('Historical Pricing'!E874-'Historical Pricing'!E875)/'Historical Pricing'!E875</f>
        <v>-0.17209588199139525</v>
      </c>
      <c r="F878" s="5">
        <f>('Historical Pricing'!F874-'Historical Pricing'!F875)/'Historical Pricing'!F875</f>
        <v>-0.10089753064619141</v>
      </c>
      <c r="G878" s="5"/>
      <c r="H878" s="5">
        <f t="shared" si="104"/>
        <v>-8.3263133914132023E-2</v>
      </c>
      <c r="I878" s="5">
        <v>-7.9863181098868974E-2</v>
      </c>
      <c r="J878">
        <f t="shared" si="105"/>
        <v>0</v>
      </c>
      <c r="L878" s="45">
        <f t="shared" si="102"/>
        <v>336516.79284090002</v>
      </c>
      <c r="M878" s="45">
        <f t="shared" si="103"/>
        <v>40982.224025973948</v>
      </c>
      <c r="T878" s="56">
        <f t="shared" si="106"/>
        <v>0.91673686608586802</v>
      </c>
      <c r="U878" s="56">
        <f t="shared" si="107"/>
        <v>0.92013681890113097</v>
      </c>
    </row>
    <row r="879" spans="1:21">
      <c r="A879" s="22">
        <v>42880</v>
      </c>
      <c r="B879" s="5">
        <f>('Historical Pricing'!B875-'Historical Pricing'!B876)/'Historical Pricing'!B876</f>
        <v>-2.4791980925502406E-2</v>
      </c>
      <c r="C879" s="5">
        <f>('Historical Pricing'!C875-'Historical Pricing'!C876)/'Historical Pricing'!C876</f>
        <v>-0.16697034136110844</v>
      </c>
      <c r="D879" s="5">
        <f>('Historical Pricing'!D875-'Historical Pricing'!D876)/'Historical Pricing'!D876</f>
        <v>-0.11959485781067394</v>
      </c>
      <c r="E879" s="5">
        <f>('Historical Pricing'!E875-'Historical Pricing'!E876)/'Historical Pricing'!E876</f>
        <v>-2.6768356512636551E-2</v>
      </c>
      <c r="F879" s="5">
        <f>('Historical Pricing'!F875-'Historical Pricing'!F876)/'Historical Pricing'!F876</f>
        <v>-7.28815066638102E-2</v>
      </c>
      <c r="G879" s="5"/>
      <c r="H879" s="5">
        <f t="shared" si="104"/>
        <v>-8.2201408654746316E-2</v>
      </c>
      <c r="I879" s="5">
        <v>4.2087969470123374E-2</v>
      </c>
      <c r="J879">
        <f t="shared" si="105"/>
        <v>0</v>
      </c>
      <c r="L879" s="45">
        <f t="shared" si="102"/>
        <v>366656.47127182235</v>
      </c>
      <c r="M879" s="45">
        <f t="shared" si="103"/>
        <v>39327.02922077915</v>
      </c>
      <c r="T879" s="56">
        <f t="shared" si="106"/>
        <v>0.91779859134525366</v>
      </c>
      <c r="U879" s="56">
        <f t="shared" si="107"/>
        <v>1.0420879694701233</v>
      </c>
    </row>
    <row r="880" spans="1:21">
      <c r="A880" s="22">
        <v>42879</v>
      </c>
      <c r="B880" s="5">
        <f>('Historical Pricing'!B876-'Historical Pricing'!B877)/'Historical Pricing'!B877</f>
        <v>0.15986116206225126</v>
      </c>
      <c r="C880" s="5">
        <f>('Historical Pricing'!C876-'Historical Pricing'!C877)/'Historical Pricing'!C877</f>
        <v>6.9050188339807731E-3</v>
      </c>
      <c r="D880" s="5">
        <f>('Historical Pricing'!D876-'Historical Pricing'!D877)/'Historical Pricing'!D877</f>
        <v>0.10242645479922703</v>
      </c>
      <c r="E880" s="5">
        <f>('Historical Pricing'!E876-'Historical Pricing'!E877)/'Historical Pricing'!E877</f>
        <v>0.17233520336605901</v>
      </c>
      <c r="F880" s="5">
        <f>('Historical Pricing'!F876-'Historical Pricing'!F877)/'Historical Pricing'!F877</f>
        <v>-4.8818140746508247E-2</v>
      </c>
      <c r="G880" s="5"/>
      <c r="H880" s="5">
        <f t="shared" si="104"/>
        <v>7.8541939663001964E-2</v>
      </c>
      <c r="I880" s="5">
        <v>7.6849390574575821E-2</v>
      </c>
      <c r="J880">
        <f t="shared" si="105"/>
        <v>1</v>
      </c>
      <c r="L880" s="45">
        <f t="shared" si="102"/>
        <v>339955.69183557824</v>
      </c>
      <c r="M880" s="45">
        <f t="shared" si="103"/>
        <v>36520.454545454479</v>
      </c>
      <c r="T880" s="56">
        <f t="shared" si="106"/>
        <v>1.078541939663002</v>
      </c>
      <c r="U880" s="56">
        <f t="shared" si="107"/>
        <v>1.0768493905745757</v>
      </c>
    </row>
    <row r="881" spans="1:21">
      <c r="A881" s="22">
        <v>42878</v>
      </c>
      <c r="B881" s="5">
        <f>('Historical Pricing'!B877-'Historical Pricing'!B878)/'Historical Pricing'!B878</f>
        <v>-1.5420093354078559E-2</v>
      </c>
      <c r="C881" s="5">
        <f>('Historical Pricing'!C877-'Historical Pricing'!C878)/'Historical Pricing'!C878</f>
        <v>4.93969972526535E-2</v>
      </c>
      <c r="D881" s="5">
        <f>('Historical Pricing'!D877-'Historical Pricing'!D878)/'Historical Pricing'!D878</f>
        <v>0.25104096709200802</v>
      </c>
      <c r="E881" s="5">
        <f>('Historical Pricing'!E877-'Historical Pricing'!E878)/'Historical Pricing'!E878</f>
        <v>0.12349812881623012</v>
      </c>
      <c r="F881" s="5">
        <f>('Historical Pricing'!F877-'Historical Pricing'!F878)/'Historical Pricing'!F878</f>
        <v>1.488113820123008E-2</v>
      </c>
      <c r="G881" s="5"/>
      <c r="H881" s="5">
        <f t="shared" si="104"/>
        <v>8.4679427601608639E-2</v>
      </c>
      <c r="I881" s="5">
        <v>4.1082704540037825E-2</v>
      </c>
      <c r="J881">
        <f t="shared" si="105"/>
        <v>1</v>
      </c>
      <c r="L881" s="45">
        <f t="shared" si="102"/>
        <v>313415.81962817529</v>
      </c>
      <c r="M881" s="45">
        <f t="shared" si="103"/>
        <v>35079.301948051885</v>
      </c>
      <c r="T881" s="56">
        <f t="shared" si="106"/>
        <v>1.0846794276016087</v>
      </c>
      <c r="U881" s="56">
        <f t="shared" si="107"/>
        <v>1.0410827045400379</v>
      </c>
    </row>
    <row r="882" spans="1:21">
      <c r="A882" s="22">
        <v>42877</v>
      </c>
      <c r="B882" s="5">
        <f>('Historical Pricing'!B878-'Historical Pricing'!B879)/'Historical Pricing'!B879</f>
        <v>0.25595840457828789</v>
      </c>
      <c r="C882" s="5">
        <f>('Historical Pricing'!C878-'Historical Pricing'!C879)/'Historical Pricing'!C879</f>
        <v>-0.12053159355183489</v>
      </c>
      <c r="D882" s="5">
        <f>('Historical Pricing'!D878-'Historical Pricing'!D879)/'Historical Pricing'!D879</f>
        <v>6.6466122332044131E-2</v>
      </c>
      <c r="E882" s="5">
        <f>('Historical Pricing'!E878-'Historical Pricing'!E879)/'Historical Pricing'!E879</f>
        <v>-6.792729943087944E-2</v>
      </c>
      <c r="F882" s="5">
        <f>('Historical Pricing'!F878-'Historical Pricing'!F879)/'Historical Pricing'!F879</f>
        <v>8.3719927093420993E-2</v>
      </c>
      <c r="G882" s="5"/>
      <c r="H882" s="5">
        <f t="shared" si="104"/>
        <v>4.3537112204207737E-2</v>
      </c>
      <c r="I882" s="5">
        <v>3.9741806966304152E-2</v>
      </c>
      <c r="J882">
        <f t="shared" si="105"/>
        <v>1</v>
      </c>
      <c r="L882" s="45">
        <f t="shared" si="102"/>
        <v>300339.88821553631</v>
      </c>
      <c r="M882" s="45">
        <f t="shared" si="103"/>
        <v>33738.474025973956</v>
      </c>
      <c r="T882" s="56">
        <f t="shared" si="106"/>
        <v>1.0435371122042076</v>
      </c>
      <c r="U882" s="56">
        <f t="shared" si="107"/>
        <v>1.0397418069663042</v>
      </c>
    </row>
    <row r="883" spans="1:21">
      <c r="A883" s="22">
        <v>42876</v>
      </c>
      <c r="B883" s="5">
        <f>('Historical Pricing'!B879-'Historical Pricing'!B880)/'Historical Pricing'!B880</f>
        <v>9.0200106520581219E-2</v>
      </c>
      <c r="C883" s="5">
        <f>('Historical Pricing'!C879-'Historical Pricing'!C880)/'Historical Pricing'!C880</f>
        <v>3.7899932077911876E-2</v>
      </c>
      <c r="D883" s="5">
        <f>('Historical Pricing'!D879-'Historical Pricing'!D880)/'Historical Pricing'!D880</f>
        <v>2.5863335782512934E-2</v>
      </c>
      <c r="E883" s="5">
        <f>('Historical Pricing'!E879-'Historical Pricing'!E880)/'Historical Pricing'!E880</f>
        <v>-1.6076589595375734E-2</v>
      </c>
      <c r="F883" s="5">
        <f>('Historical Pricing'!F879-'Historical Pricing'!F880)/'Historical Pricing'!F880</f>
        <v>4.2166245408209388E-2</v>
      </c>
      <c r="G883" s="5"/>
      <c r="H883" s="5">
        <f t="shared" si="104"/>
        <v>3.6010606038767934E-2</v>
      </c>
      <c r="I883" s="5">
        <v>2.3876442550466132E-2</v>
      </c>
      <c r="J883">
        <f t="shared" si="105"/>
        <v>1</v>
      </c>
      <c r="L883" s="45">
        <f t="shared" si="102"/>
        <v>289900.39915122016</v>
      </c>
      <c r="M883" s="45">
        <f t="shared" si="103"/>
        <v>32951.704545454479</v>
      </c>
      <c r="T883" s="56">
        <f t="shared" si="106"/>
        <v>1.0360106060387679</v>
      </c>
      <c r="U883" s="56">
        <f t="shared" si="107"/>
        <v>1.0238764425504661</v>
      </c>
    </row>
    <row r="884" spans="1:21">
      <c r="A884" s="22">
        <v>42875</v>
      </c>
      <c r="B884" s="5">
        <f>('Historical Pricing'!B880-'Historical Pricing'!B881)/'Historical Pricing'!B881</f>
        <v>0.13984649408091582</v>
      </c>
      <c r="C884" s="5">
        <f>('Historical Pricing'!C880-'Historical Pricing'!C881)/'Historical Pricing'!C881</f>
        <v>1.5057978410324243E-2</v>
      </c>
      <c r="D884" s="5">
        <f>('Historical Pricing'!D880-'Historical Pricing'!D881)/'Historical Pricing'!D881</f>
        <v>9.4931617055510717E-2</v>
      </c>
      <c r="E884" s="5">
        <f>('Historical Pricing'!E880-'Historical Pricing'!E881)/'Historical Pricing'!E881</f>
        <v>3.0802681645225893E-3</v>
      </c>
      <c r="F884" s="5">
        <f>('Historical Pricing'!F880-'Historical Pricing'!F881)/'Historical Pricing'!F881</f>
        <v>-2.2858865454388883E-2</v>
      </c>
      <c r="G884" s="5"/>
      <c r="H884" s="5">
        <f t="shared" si="104"/>
        <v>4.6011498451376899E-2</v>
      </c>
      <c r="I884" s="5">
        <v>4.2333693645581157E-2</v>
      </c>
      <c r="J884">
        <f t="shared" si="105"/>
        <v>1</v>
      </c>
      <c r="L884" s="45">
        <f t="shared" si="102"/>
        <v>277148.38659079617</v>
      </c>
      <c r="M884" s="45">
        <f t="shared" si="103"/>
        <v>31613.39285714279</v>
      </c>
      <c r="T884" s="56">
        <f t="shared" si="106"/>
        <v>1.0460114984513769</v>
      </c>
      <c r="U884" s="56">
        <f t="shared" si="107"/>
        <v>1.0423336936455811</v>
      </c>
    </row>
    <row r="885" spans="1:21">
      <c r="A885" s="22">
        <v>42874</v>
      </c>
      <c r="B885" s="5">
        <f>('Historical Pricing'!B881-'Historical Pricing'!B882)/'Historical Pricing'!B882</f>
        <v>0.23182522301159128</v>
      </c>
      <c r="C885" s="5">
        <f>('Historical Pricing'!C881-'Historical Pricing'!C882)/'Historical Pricing'!C882</f>
        <v>-0.10123956878916782</v>
      </c>
      <c r="D885" s="5">
        <f>('Historical Pricing'!D881-'Historical Pricing'!D882)/'Historical Pricing'!D882</f>
        <v>6.9891547598553996E-2</v>
      </c>
      <c r="E885" s="5">
        <f>('Historical Pricing'!E881-'Historical Pricing'!E882)/'Historical Pricing'!E882</f>
        <v>1.9582486606318034E-2</v>
      </c>
      <c r="F885" s="5">
        <f>('Historical Pricing'!F881-'Historical Pricing'!F882)/'Historical Pricing'!F882</f>
        <v>0.38606518235539899</v>
      </c>
      <c r="G885" s="5"/>
      <c r="H885" s="5">
        <f t="shared" si="104"/>
        <v>0.12122497415653889</v>
      </c>
      <c r="I885" s="5">
        <v>4.9350684340985038E-2</v>
      </c>
      <c r="J885">
        <f t="shared" si="105"/>
        <v>1</v>
      </c>
      <c r="L885" s="45">
        <f t="shared" si="102"/>
        <v>247183.56527804412</v>
      </c>
      <c r="M885" s="45">
        <f t="shared" si="103"/>
        <v>30126.623376623313</v>
      </c>
      <c r="T885" s="56">
        <f t="shared" si="106"/>
        <v>1.121224974156539</v>
      </c>
      <c r="U885" s="56">
        <f t="shared" si="107"/>
        <v>1.049350684340985</v>
      </c>
    </row>
    <row r="886" spans="1:21">
      <c r="A886" s="22">
        <v>42873</v>
      </c>
      <c r="B886" s="5">
        <f>('Historical Pricing'!B882-'Historical Pricing'!B883)/'Historical Pricing'!B883</f>
        <v>3.7059605583868969E-2</v>
      </c>
      <c r="C886" s="5">
        <f>('Historical Pricing'!C882-'Historical Pricing'!C883)/'Historical Pricing'!C883</f>
        <v>-2.9414545492746132E-2</v>
      </c>
      <c r="D886" s="5">
        <f>('Historical Pricing'!D882-'Historical Pricing'!D883)/'Historical Pricing'!D883</f>
        <v>9.089201877934279E-2</v>
      </c>
      <c r="E886" s="5">
        <f>('Historical Pricing'!E882-'Historical Pricing'!E883)/'Historical Pricing'!E883</f>
        <v>0.15786096256684498</v>
      </c>
      <c r="F886" s="5">
        <f>('Historical Pricing'!F882-'Historical Pricing'!F883)/'Historical Pricing'!F883</f>
        <v>0.51678806343112982</v>
      </c>
      <c r="G886" s="5"/>
      <c r="H886" s="5">
        <f t="shared" si="104"/>
        <v>0.15463722097368809</v>
      </c>
      <c r="I886" s="5">
        <v>5.2649491202395905E-2</v>
      </c>
      <c r="J886">
        <f t="shared" si="105"/>
        <v>1</v>
      </c>
      <c r="L886" s="45">
        <f t="shared" si="102"/>
        <v>214078.98583903085</v>
      </c>
      <c r="M886" s="45">
        <f t="shared" si="103"/>
        <v>28619.805194805136</v>
      </c>
      <c r="T886" s="56">
        <f t="shared" si="106"/>
        <v>1.1546372209736881</v>
      </c>
      <c r="U886" s="56">
        <f t="shared" si="107"/>
        <v>1.0526494912023958</v>
      </c>
    </row>
    <row r="887" spans="1:21">
      <c r="A887" s="22">
        <v>42872</v>
      </c>
      <c r="B887" s="5">
        <f>('Historical Pricing'!B883-'Historical Pricing'!B884)/'Historical Pricing'!B884</f>
        <v>-2.9201398225329429E-2</v>
      </c>
      <c r="C887" s="5">
        <f>('Historical Pricing'!C883-'Historical Pricing'!C884)/'Historical Pricing'!C884</f>
        <v>0.22889532585103711</v>
      </c>
      <c r="D887" s="5">
        <f>('Historical Pricing'!D883-'Historical Pricing'!D884)/'Historical Pricing'!D884</f>
        <v>-8.1951946358725606E-3</v>
      </c>
      <c r="E887" s="5">
        <f>('Historical Pricing'!E883-'Historical Pricing'!E884)/'Historical Pricing'!E884</f>
        <v>-2.9075804776739326E-2</v>
      </c>
      <c r="F887" s="5">
        <f>('Historical Pricing'!F883-'Historical Pricing'!F884)/'Historical Pricing'!F884</f>
        <v>-2.5829298194551022E-2</v>
      </c>
      <c r="G887" s="5"/>
      <c r="H887" s="5">
        <f t="shared" si="104"/>
        <v>2.7318726003708958E-2</v>
      </c>
      <c r="I887" s="5">
        <v>1.5401096622586744E-2</v>
      </c>
      <c r="J887">
        <f t="shared" si="105"/>
        <v>1</v>
      </c>
      <c r="L887" s="45">
        <f t="shared" si="102"/>
        <v>208386.14192481679</v>
      </c>
      <c r="M887" s="45">
        <f t="shared" si="103"/>
        <v>28185.714285714224</v>
      </c>
      <c r="T887" s="56">
        <f t="shared" si="106"/>
        <v>1.0273187260037089</v>
      </c>
      <c r="U887" s="56">
        <f t="shared" si="107"/>
        <v>1.0154010966225868</v>
      </c>
    </row>
    <row r="888" spans="1:21">
      <c r="A888" s="22">
        <v>42871</v>
      </c>
      <c r="B888" s="5">
        <f>('Historical Pricing'!B884-'Historical Pricing'!B885)/'Historical Pricing'!B885</f>
        <v>-1.3962730250793153E-3</v>
      </c>
      <c r="C888" s="5">
        <f>('Historical Pricing'!C884-'Historical Pricing'!C885)/'Historical Pricing'!C885</f>
        <v>0.26263017304788822</v>
      </c>
      <c r="D888" s="5">
        <f>('Historical Pricing'!D884-'Historical Pricing'!D885)/'Historical Pricing'!D885</f>
        <v>-3.8847117794486248E-2</v>
      </c>
      <c r="E888" s="5">
        <f>('Historical Pricing'!E884-'Historical Pricing'!E885)/'Historical Pricing'!E885</f>
        <v>-0.11031042128603115</v>
      </c>
      <c r="F888" s="5">
        <f>('Historical Pricing'!F884-'Historical Pricing'!F885)/'Historical Pricing'!F885</f>
        <v>-7.4219084907547542E-2</v>
      </c>
      <c r="G888" s="5"/>
      <c r="H888" s="5">
        <f t="shared" si="104"/>
        <v>7.5714552069487892E-3</v>
      </c>
      <c r="I888" s="5">
        <v>-1.3875399705793852E-2</v>
      </c>
      <c r="J888">
        <f t="shared" si="105"/>
        <v>1</v>
      </c>
      <c r="L888" s="45">
        <f t="shared" si="102"/>
        <v>206820.21195411455</v>
      </c>
      <c r="M888" s="45">
        <f t="shared" si="103"/>
        <v>28582.305194805136</v>
      </c>
      <c r="T888" s="56">
        <f t="shared" si="106"/>
        <v>1.0075714552069488</v>
      </c>
      <c r="U888" s="56">
        <f t="shared" si="107"/>
        <v>0.98612460029420612</v>
      </c>
    </row>
    <row r="889" spans="1:21">
      <c r="A889" s="22">
        <v>42870</v>
      </c>
      <c r="B889" s="5">
        <f>('Historical Pricing'!B885-'Historical Pricing'!B886)/'Historical Pricing'!B886</f>
        <v>2.2457720184493758E-2</v>
      </c>
      <c r="C889" s="5">
        <f>('Historical Pricing'!C885-'Historical Pricing'!C886)/'Historical Pricing'!C886</f>
        <v>0.12910194353443522</v>
      </c>
      <c r="D889" s="5">
        <f>('Historical Pricing'!D885-'Historical Pricing'!D886)/'Historical Pricing'!D886</f>
        <v>-1.9139596136962308E-2</v>
      </c>
      <c r="E889" s="5">
        <f>('Historical Pricing'!E885-'Historical Pricing'!E886)/'Historical Pricing'!E886</f>
        <v>-7.0741758241758088E-2</v>
      </c>
      <c r="F889" s="5">
        <f>('Historical Pricing'!F885-'Historical Pricing'!F886)/'Historical Pricing'!F886</f>
        <v>-3.3088714229884165E-2</v>
      </c>
      <c r="G889" s="5"/>
      <c r="H889" s="5">
        <f t="shared" si="104"/>
        <v>5.717919022064883E-3</v>
      </c>
      <c r="I889" s="5">
        <v>-2.4029667076861626E-2</v>
      </c>
      <c r="J889">
        <f t="shared" si="105"/>
        <v>1</v>
      </c>
      <c r="L889" s="45">
        <f t="shared" si="102"/>
        <v>205644.3541895141</v>
      </c>
      <c r="M889" s="45">
        <f t="shared" si="103"/>
        <v>29286.038961038899</v>
      </c>
      <c r="T889" s="56">
        <f t="shared" si="106"/>
        <v>1.0057179190220649</v>
      </c>
      <c r="U889" s="56">
        <f t="shared" si="107"/>
        <v>0.9759703329231384</v>
      </c>
    </row>
    <row r="890" spans="1:21">
      <c r="A890" s="22">
        <v>42869</v>
      </c>
      <c r="B890" s="5">
        <f>('Historical Pricing'!B886-'Historical Pricing'!B887)/'Historical Pricing'!B887</f>
        <v>-2.082191780821893E-3</v>
      </c>
      <c r="C890" s="5">
        <f>('Historical Pricing'!C886-'Historical Pricing'!C887)/'Historical Pricing'!C887</f>
        <v>5.8672810790536364E-2</v>
      </c>
      <c r="D890" s="5">
        <f>('Historical Pricing'!D886-'Historical Pricing'!D887)/'Historical Pricing'!D887</f>
        <v>1.7873100983020553E-2</v>
      </c>
      <c r="E890" s="5">
        <f>('Historical Pricing'!E886-'Historical Pricing'!E887)/'Historical Pricing'!E887</f>
        <v>6.9998162777879763E-2</v>
      </c>
      <c r="F890" s="5">
        <f>('Historical Pricing'!F886-'Historical Pricing'!F887)/'Historical Pricing'!F887</f>
        <v>1.8482482450285932E-2</v>
      </c>
      <c r="G890" s="5"/>
      <c r="H890" s="5">
        <f t="shared" si="104"/>
        <v>3.258887304418015E-2</v>
      </c>
      <c r="I890" s="5">
        <v>4.1560938433692234E-2</v>
      </c>
      <c r="J890">
        <f t="shared" si="105"/>
        <v>0</v>
      </c>
      <c r="L890" s="45">
        <f t="shared" si="102"/>
        <v>199154.14504056488</v>
      </c>
      <c r="M890" s="45">
        <f t="shared" si="103"/>
        <v>28117.451298701239</v>
      </c>
      <c r="T890" s="56">
        <f t="shared" si="106"/>
        <v>1.0325888730441801</v>
      </c>
      <c r="U890" s="56">
        <f t="shared" si="107"/>
        <v>1.0415609384336921</v>
      </c>
    </row>
    <row r="891" spans="1:21">
      <c r="A891" s="22">
        <v>42868</v>
      </c>
      <c r="B891" s="5">
        <f>('Historical Pricing'!B887-'Historical Pricing'!B888)/'Historical Pricing'!B888</f>
        <v>-2.738975623117577E-4</v>
      </c>
      <c r="C891" s="5">
        <f>('Historical Pricing'!C887-'Historical Pricing'!C888)/'Historical Pricing'!C888</f>
        <v>5.1375221180019401E-2</v>
      </c>
      <c r="D891" s="5">
        <f>('Historical Pricing'!D887-'Historical Pricing'!D888)/'Historical Pricing'!D888</f>
        <v>-4.5058883768561195E-2</v>
      </c>
      <c r="E891" s="5">
        <f>('Historical Pricing'!E887-'Historical Pricing'!E888)/'Historical Pricing'!E888</f>
        <v>-7.8238780694326798E-2</v>
      </c>
      <c r="F891" s="5">
        <f>('Historical Pricing'!F887-'Historical Pricing'!F888)/'Historical Pricing'!F888</f>
        <v>2.7560307538493881E-2</v>
      </c>
      <c r="G891" s="5"/>
      <c r="H891" s="5">
        <f t="shared" si="104"/>
        <v>-8.927206661337294E-3</v>
      </c>
      <c r="I891" s="5">
        <v>-2.4249611285125219E-2</v>
      </c>
      <c r="J891">
        <f t="shared" si="105"/>
        <v>1</v>
      </c>
      <c r="L891" s="45">
        <f t="shared" si="102"/>
        <v>200948.04980940613</v>
      </c>
      <c r="M891" s="45">
        <f t="shared" si="103"/>
        <v>28816.233766233709</v>
      </c>
      <c r="T891" s="56">
        <f t="shared" si="106"/>
        <v>0.99107279333866272</v>
      </c>
      <c r="U891" s="56">
        <f t="shared" si="107"/>
        <v>0.97575038871487474</v>
      </c>
    </row>
    <row r="892" spans="1:21">
      <c r="A892" s="22">
        <v>42867</v>
      </c>
      <c r="B892" s="5">
        <f>('Historical Pricing'!B888-'Historical Pricing'!B889)/'Historical Pricing'!B889</f>
        <v>-5.0800748752079773E-2</v>
      </c>
      <c r="C892" s="5">
        <f>('Historical Pricing'!C888-'Historical Pricing'!C889)/'Historical Pricing'!C889</f>
        <v>9.3097724619953623E-2</v>
      </c>
      <c r="D892" s="5">
        <f>('Historical Pricing'!D888-'Historical Pricing'!D889)/'Historical Pricing'!D889</f>
        <v>-2.8931245745405327E-3</v>
      </c>
      <c r="E892" s="5">
        <f>('Historical Pricing'!E888-'Historical Pricing'!E889)/'Historical Pricing'!E889</f>
        <v>-3.1014112241549076E-2</v>
      </c>
      <c r="F892" s="5">
        <f>('Historical Pricing'!F888-'Historical Pricing'!F889)/'Historical Pricing'!F889</f>
        <v>9.3353629891952533E-2</v>
      </c>
      <c r="G892" s="5"/>
      <c r="H892" s="5">
        <f t="shared" si="104"/>
        <v>2.0348673788747353E-2</v>
      </c>
      <c r="I892" s="5">
        <v>-2.1800467310320475E-2</v>
      </c>
      <c r="J892">
        <f t="shared" si="105"/>
        <v>1</v>
      </c>
      <c r="L892" s="45">
        <f t="shared" si="102"/>
        <v>196940.57038683462</v>
      </c>
      <c r="M892" s="45">
        <f t="shared" si="103"/>
        <v>29458.4415584415</v>
      </c>
      <c r="T892" s="56">
        <f t="shared" si="106"/>
        <v>1.0203486737887473</v>
      </c>
      <c r="U892" s="56">
        <f t="shared" si="107"/>
        <v>0.97819953268967952</v>
      </c>
    </row>
    <row r="893" spans="1:21">
      <c r="A893" s="22">
        <v>42866</v>
      </c>
      <c r="B893" s="5">
        <f>('Historical Pricing'!B889-'Historical Pricing'!B890)/'Historical Pricing'!B890</f>
        <v>4.5217391304347786E-2</v>
      </c>
      <c r="C893" s="5">
        <f>('Historical Pricing'!C889-'Historical Pricing'!C890)/'Historical Pricing'!C890</f>
        <v>-8.697597673183033E-4</v>
      </c>
      <c r="D893" s="5">
        <f>('Historical Pricing'!D889-'Historical Pricing'!D890)/'Historical Pricing'!D890</f>
        <v>-3.4025178632181047E-4</v>
      </c>
      <c r="E893" s="5">
        <f>('Historical Pricing'!E889-'Historical Pricing'!E890)/'Historical Pricing'!E890</f>
        <v>-0.11101385849744712</v>
      </c>
      <c r="F893" s="5">
        <f>('Historical Pricing'!F889-'Historical Pricing'!F890)/'Historical Pricing'!F890</f>
        <v>-1.9687375459416279E-2</v>
      </c>
      <c r="G893" s="5"/>
      <c r="H893" s="5">
        <f t="shared" si="104"/>
        <v>-1.7338770841231147E-2</v>
      </c>
      <c r="I893" s="5">
        <v>3.4708086008997698E-2</v>
      </c>
      <c r="J893">
        <f t="shared" si="105"/>
        <v>0</v>
      </c>
      <c r="L893" s="45">
        <f t="shared" si="102"/>
        <v>200415.52932278646</v>
      </c>
      <c r="M893" s="45">
        <f t="shared" si="103"/>
        <v>28470.292207792154</v>
      </c>
      <c r="T893" s="56">
        <f t="shared" si="106"/>
        <v>0.98266122915876886</v>
      </c>
      <c r="U893" s="56">
        <f t="shared" si="107"/>
        <v>1.0347080860089977</v>
      </c>
    </row>
    <row r="894" spans="1:21">
      <c r="A894" s="22">
        <v>42865</v>
      </c>
      <c r="B894" s="5">
        <f>('Historical Pricing'!B890-'Historical Pricing'!B891)/'Historical Pricing'!B891</f>
        <v>-1.5736068153454905E-3</v>
      </c>
      <c r="C894" s="5">
        <f>('Historical Pricing'!C890-'Historical Pricing'!C891)/'Historical Pricing'!C891</f>
        <v>1.7859582801967578E-2</v>
      </c>
      <c r="D894" s="5">
        <f>('Historical Pricing'!D890-'Historical Pricing'!D891)/'Historical Pricing'!D891</f>
        <v>9.6186877361731753E-3</v>
      </c>
      <c r="E894" s="5">
        <f>('Historical Pricing'!E890-'Historical Pricing'!E891)/'Historical Pricing'!E891</f>
        <v>0.1768240343347639</v>
      </c>
      <c r="F894" s="5">
        <f>('Historical Pricing'!F890-'Historical Pricing'!F891)/'Historical Pricing'!F891</f>
        <v>-2.914750010747607E-2</v>
      </c>
      <c r="G894" s="5"/>
      <c r="H894" s="5">
        <f t="shared" si="104"/>
        <v>3.4716239590016615E-2</v>
      </c>
      <c r="I894" s="5">
        <v>-1.1902112519332129E-2</v>
      </c>
      <c r="J894">
        <f t="shared" si="105"/>
        <v>1</v>
      </c>
      <c r="L894" s="45">
        <f t="shared" si="102"/>
        <v>193691.29588822986</v>
      </c>
      <c r="M894" s="45">
        <f t="shared" si="103"/>
        <v>28813.230519480465</v>
      </c>
      <c r="T894" s="56">
        <f t="shared" si="106"/>
        <v>1.0347162395900167</v>
      </c>
      <c r="U894" s="56">
        <f t="shared" si="107"/>
        <v>0.98809788748066785</v>
      </c>
    </row>
    <row r="895" spans="1:21">
      <c r="A895" s="22">
        <v>42864</v>
      </c>
      <c r="B895" s="5">
        <f>('Historical Pricing'!B891-'Historical Pricing'!B892)/'Historical Pricing'!B892</f>
        <v>-2.4352797924717912E-2</v>
      </c>
      <c r="C895" s="5">
        <f>('Historical Pricing'!C891-'Historical Pricing'!C892)/'Historical Pricing'!C892</f>
        <v>-5.7409335322464727E-2</v>
      </c>
      <c r="D895" s="5">
        <f>('Historical Pricing'!D891-'Historical Pricing'!D892)/'Historical Pricing'!D892</f>
        <v>-6.6837634236255841E-2</v>
      </c>
      <c r="E895" s="5">
        <f>('Historical Pricing'!E891-'Historical Pricing'!E892)/'Historical Pricing'!E892</f>
        <v>3.0997072498709635E-3</v>
      </c>
      <c r="F895" s="5">
        <f>('Historical Pricing'!F891-'Historical Pricing'!F892)/'Historical Pricing'!F892</f>
        <v>-5.3260940349049289E-2</v>
      </c>
      <c r="G895" s="5"/>
      <c r="H895" s="5">
        <f t="shared" si="104"/>
        <v>-3.9752200116523362E-2</v>
      </c>
      <c r="I895" s="5">
        <v>6.9126908353838695E-2</v>
      </c>
      <c r="J895">
        <f t="shared" si="105"/>
        <v>0</v>
      </c>
      <c r="L895" s="45">
        <f t="shared" si="102"/>
        <v>201709.70025834348</v>
      </c>
      <c r="M895" s="45">
        <f t="shared" si="103"/>
        <v>26950.243506493458</v>
      </c>
      <c r="T895" s="56">
        <f t="shared" si="106"/>
        <v>0.96024779988347664</v>
      </c>
      <c r="U895" s="56">
        <f t="shared" si="107"/>
        <v>1.0691269083538386</v>
      </c>
    </row>
    <row r="896" spans="1:21">
      <c r="A896" s="22">
        <v>42863</v>
      </c>
      <c r="B896" s="5">
        <f>('Historical Pricing'!B892-'Historical Pricing'!B893)/'Historical Pricing'!B893</f>
        <v>-3.6816072612309556E-2</v>
      </c>
      <c r="C896" s="5">
        <f>('Historical Pricing'!C892-'Historical Pricing'!C893)/'Historical Pricing'!C893</f>
        <v>0.50758053816157811</v>
      </c>
      <c r="D896" s="5">
        <f>('Historical Pricing'!D892-'Historical Pricing'!D893)/'Historical Pricing'!D893</f>
        <v>-1.4842886467708791E-2</v>
      </c>
      <c r="E896" s="5">
        <f>('Historical Pricing'!E892-'Historical Pricing'!E893)/'Historical Pricing'!E893</f>
        <v>-2.5180459963068776E-2</v>
      </c>
      <c r="F896" s="5">
        <f>('Historical Pricing'!F892-'Historical Pricing'!F893)/'Historical Pricing'!F893</f>
        <v>0.40801613772077627</v>
      </c>
      <c r="G896" s="5"/>
      <c r="H896" s="5">
        <f t="shared" si="104"/>
        <v>0.16775145136785347</v>
      </c>
      <c r="I896" s="5">
        <v>5.1890080089213288E-2</v>
      </c>
      <c r="J896">
        <f t="shared" si="105"/>
        <v>1</v>
      </c>
      <c r="L896" s="45">
        <f t="shared" si="102"/>
        <v>172733.41859011989</v>
      </c>
      <c r="M896" s="45">
        <f t="shared" si="103"/>
        <v>25620.779220779175</v>
      </c>
      <c r="T896" s="56">
        <f t="shared" si="106"/>
        <v>1.1677514513678535</v>
      </c>
      <c r="U896" s="56">
        <f t="shared" si="107"/>
        <v>1.0518900800892133</v>
      </c>
    </row>
    <row r="897" spans="1:21">
      <c r="A897" s="22">
        <v>42862</v>
      </c>
      <c r="B897" s="5">
        <f>('Historical Pricing'!B893-'Historical Pricing'!B894)/'Historical Pricing'!B894</f>
        <v>1.7220810207998451E-2</v>
      </c>
      <c r="C897" s="5">
        <f>('Historical Pricing'!C893-'Historical Pricing'!C894)/'Historical Pricing'!C894</f>
        <v>0.23870463439443204</v>
      </c>
      <c r="D897" s="5">
        <f>('Historical Pricing'!D893-'Historical Pricing'!D894)/'Historical Pricing'!D894</f>
        <v>9.4160331720801585E-2</v>
      </c>
      <c r="E897" s="5">
        <f>('Historical Pricing'!E893-'Historical Pricing'!E894)/'Historical Pricing'!E894</f>
        <v>0.10151627218934915</v>
      </c>
      <c r="F897" s="5">
        <f>('Historical Pricing'!F893-'Historical Pricing'!F894)/'Historical Pricing'!F894</f>
        <v>0.19483169455780436</v>
      </c>
      <c r="G897" s="5"/>
      <c r="H897" s="5">
        <f t="shared" si="104"/>
        <v>0.12928674861407713</v>
      </c>
      <c r="I897" s="5">
        <v>1.1270944798641538E-2</v>
      </c>
      <c r="J897">
        <f t="shared" si="105"/>
        <v>1</v>
      </c>
      <c r="L897" s="45">
        <f t="shared" si="102"/>
        <v>152957.97883230972</v>
      </c>
      <c r="M897" s="45">
        <f t="shared" si="103"/>
        <v>25335.227272727232</v>
      </c>
      <c r="T897" s="56">
        <f t="shared" si="106"/>
        <v>1.1292867486140772</v>
      </c>
      <c r="U897" s="56">
        <f t="shared" si="107"/>
        <v>1.0112709447986414</v>
      </c>
    </row>
    <row r="898" spans="1:21">
      <c r="A898" s="22">
        <v>42861</v>
      </c>
      <c r="B898" s="5">
        <f>('Historical Pricing'!B894-'Historical Pricing'!B895)/'Historical Pricing'!B895</f>
        <v>-3.5857171434286933E-2</v>
      </c>
      <c r="C898" s="5">
        <f>('Historical Pricing'!C894-'Historical Pricing'!C895)/'Historical Pricing'!C895</f>
        <v>7.5059658800144383E-2</v>
      </c>
      <c r="D898" s="5">
        <f>('Historical Pricing'!D894-'Historical Pricing'!D895)/'Historical Pricing'!D895</f>
        <v>1.9732205778717489E-2</v>
      </c>
      <c r="E898" s="5">
        <f>('Historical Pricing'!E894-'Historical Pricing'!E895)/'Historical Pricing'!E895</f>
        <v>5.4807879851765065E-2</v>
      </c>
      <c r="F898" s="5">
        <f>('Historical Pricing'!F894-'Historical Pricing'!F895)/'Historical Pricing'!F895</f>
        <v>1.0454359903966653E-2</v>
      </c>
      <c r="G898" s="5"/>
      <c r="H898" s="5">
        <f t="shared" si="104"/>
        <v>2.483938658006133E-2</v>
      </c>
      <c r="I898" s="5">
        <v>-8.5886530679659644E-3</v>
      </c>
      <c r="J898">
        <f t="shared" si="105"/>
        <v>1</v>
      </c>
      <c r="L898" s="45">
        <f t="shared" si="102"/>
        <v>149250.68340975643</v>
      </c>
      <c r="M898" s="45">
        <f t="shared" si="103"/>
        <v>25554.707792207751</v>
      </c>
      <c r="T898" s="56">
        <f t="shared" si="106"/>
        <v>1.0248393865800614</v>
      </c>
      <c r="U898" s="56">
        <f t="shared" si="107"/>
        <v>0.99141134693203403</v>
      </c>
    </row>
    <row r="899" spans="1:21">
      <c r="A899" s="22">
        <v>42860</v>
      </c>
      <c r="B899" s="5">
        <f>('Historical Pricing'!B895-'Historical Pricing'!B896)/'Historical Pricing'!B896</f>
        <v>0.12793321299638993</v>
      </c>
      <c r="C899" s="5">
        <f>('Historical Pricing'!C895-'Historical Pricing'!C896)/'Historical Pricing'!C896</f>
        <v>0.28219668190797176</v>
      </c>
      <c r="D899" s="5">
        <f>('Historical Pricing'!D895-'Historical Pricing'!D896)/'Historical Pricing'!D896</f>
        <v>0.10449503794512546</v>
      </c>
      <c r="E899" s="5">
        <f>('Historical Pricing'!E895-'Historical Pricing'!E896)/'Historical Pricing'!E896</f>
        <v>0.10139634801288951</v>
      </c>
      <c r="F899" s="5">
        <f>('Historical Pricing'!F895-'Historical Pricing'!F896)/'Historical Pricing'!F896</f>
        <v>0.22122331032268419</v>
      </c>
      <c r="G899" s="5"/>
      <c r="H899" s="5">
        <f t="shared" si="104"/>
        <v>0.16744891823701219</v>
      </c>
      <c r="I899" s="5">
        <v>1.571477886070274E-2</v>
      </c>
      <c r="J899">
        <f t="shared" si="105"/>
        <v>1</v>
      </c>
      <c r="L899" s="45">
        <f t="shared" si="102"/>
        <v>127843.43801109759</v>
      </c>
      <c r="M899" s="45">
        <f t="shared" si="103"/>
        <v>25159.334415584373</v>
      </c>
      <c r="T899" s="56">
        <f t="shared" si="106"/>
        <v>1.1674489182370122</v>
      </c>
      <c r="U899" s="56">
        <f t="shared" si="107"/>
        <v>1.0157147788607028</v>
      </c>
    </row>
    <row r="900" spans="1:21">
      <c r="A900" s="22">
        <v>42859</v>
      </c>
      <c r="B900" s="5">
        <f>('Historical Pricing'!B896-'Historical Pricing'!B897)/'Historical Pricing'!B897</f>
        <v>0.12666031140768991</v>
      </c>
      <c r="C900" s="5">
        <f>('Historical Pricing'!C896-'Historical Pricing'!C897)/'Historical Pricing'!C897</f>
        <v>0.27316695685819326</v>
      </c>
      <c r="D900" s="5">
        <f>('Historical Pricing'!D896-'Historical Pricing'!D897)/'Historical Pricing'!D897</f>
        <v>6.7068106312292444E-2</v>
      </c>
      <c r="E900" s="5">
        <f>('Historical Pricing'!E896-'Historical Pricing'!E897)/'Historical Pricing'!E897</f>
        <v>0.24232719508940481</v>
      </c>
      <c r="F900" s="5">
        <f>('Historical Pricing'!F896-'Historical Pricing'!F897)/'Historical Pricing'!F897</f>
        <v>0.11617138060792405</v>
      </c>
      <c r="G900" s="5"/>
      <c r="H900" s="5">
        <f t="shared" si="104"/>
        <v>0.1650787900551009</v>
      </c>
      <c r="I900" s="5">
        <v>5.4202689558066251E-2</v>
      </c>
      <c r="J900">
        <f t="shared" si="105"/>
        <v>1</v>
      </c>
      <c r="L900" s="45">
        <f t="shared" si="102"/>
        <v>109729.43555607204</v>
      </c>
      <c r="M900" s="45">
        <f t="shared" si="103"/>
        <v>23865.746753246713</v>
      </c>
      <c r="T900" s="56">
        <f t="shared" si="106"/>
        <v>1.165078790055101</v>
      </c>
      <c r="U900" s="56">
        <f t="shared" si="107"/>
        <v>1.0542026895580663</v>
      </c>
    </row>
    <row r="901" spans="1:21">
      <c r="A901" s="22">
        <v>42858</v>
      </c>
      <c r="B901" s="5">
        <f>('Historical Pricing'!B897-'Historical Pricing'!B898)/'Historical Pricing'!B898</f>
        <v>8.6538461538461179E-3</v>
      </c>
      <c r="C901" s="5">
        <f>('Historical Pricing'!C897-'Historical Pricing'!C898)/'Historical Pricing'!C898</f>
        <v>6.9290731459628205E-2</v>
      </c>
      <c r="D901" s="5">
        <f>('Historical Pricing'!D897-'Historical Pricing'!D898)/'Historical Pricing'!D898</f>
        <v>6.407423773751654E-2</v>
      </c>
      <c r="E901" s="5">
        <f>('Historical Pricing'!E897-'Historical Pricing'!E898)/'Historical Pricing'!E898</f>
        <v>0.19407265774378571</v>
      </c>
      <c r="F901" s="5">
        <f>('Historical Pricing'!F897-'Historical Pricing'!F898)/'Historical Pricing'!F898</f>
        <v>6.1901614389296082E-2</v>
      </c>
      <c r="G901" s="5"/>
      <c r="H901" s="5">
        <f t="shared" si="104"/>
        <v>7.959861749681453E-2</v>
      </c>
      <c r="I901" s="5">
        <v>1.7535359687706583E-2</v>
      </c>
      <c r="J901">
        <f t="shared" si="105"/>
        <v>1</v>
      </c>
      <c r="L901" s="45">
        <f t="shared" si="102"/>
        <v>101639.10343873315</v>
      </c>
      <c r="M901" s="45">
        <f t="shared" si="103"/>
        <v>23454.464285714246</v>
      </c>
      <c r="T901" s="56">
        <f t="shared" si="106"/>
        <v>1.0795986174968146</v>
      </c>
      <c r="U901" s="56">
        <f t="shared" si="107"/>
        <v>1.0175353596877066</v>
      </c>
    </row>
    <row r="902" spans="1:21">
      <c r="A902" s="22">
        <v>42857</v>
      </c>
      <c r="B902" s="5">
        <f>('Historical Pricing'!B898-'Historical Pricing'!B899)/'Historical Pricing'!B899</f>
        <v>-3.6085022244191647E-2</v>
      </c>
      <c r="C902" s="5">
        <f>('Historical Pricing'!C898-'Historical Pricing'!C899)/'Historical Pricing'!C899</f>
        <v>-6.9750504220512221E-3</v>
      </c>
      <c r="D902" s="5">
        <f>('Historical Pricing'!D898-'Historical Pricing'!D899)/'Historical Pricing'!D899</f>
        <v>-2.2462203023758082E-2</v>
      </c>
      <c r="E902" s="5">
        <f>('Historical Pricing'!E898-'Historical Pricing'!E899)/'Historical Pricing'!E899</f>
        <v>4.160000000000082E-3</v>
      </c>
      <c r="F902" s="5">
        <f>('Historical Pricing'!F898-'Historical Pricing'!F899)/'Historical Pricing'!F899</f>
        <v>-4.4716147178692489E-2</v>
      </c>
      <c r="G902" s="5"/>
      <c r="H902" s="5">
        <f t="shared" si="104"/>
        <v>-2.1215684573738673E-2</v>
      </c>
      <c r="I902" s="5">
        <v>3.8442187578613056E-2</v>
      </c>
      <c r="J902">
        <f t="shared" si="105"/>
        <v>0</v>
      </c>
      <c r="L902" s="45">
        <f t="shared" si="102"/>
        <v>103842.1865132455</v>
      </c>
      <c r="M902" s="45">
        <f t="shared" si="103"/>
        <v>22586.20129870126</v>
      </c>
      <c r="T902" s="56">
        <f t="shared" si="106"/>
        <v>0.97878431542626132</v>
      </c>
      <c r="U902" s="56">
        <f t="shared" si="107"/>
        <v>1.038442187578613</v>
      </c>
    </row>
    <row r="903" spans="1:21">
      <c r="A903" s="22">
        <v>42856</v>
      </c>
      <c r="B903" s="5">
        <f>('Historical Pricing'!B899-'Historical Pricing'!B900)/'Historical Pricing'!B900</f>
        <v>9.6774193548386914E-2</v>
      </c>
      <c r="C903" s="5">
        <f>('Historical Pricing'!C899-'Historical Pricing'!C900)/'Historical Pricing'!C900</f>
        <v>2.7595471118787081E-2</v>
      </c>
      <c r="D903" s="5">
        <f>('Historical Pricing'!D899-'Historical Pricing'!D900)/'Historical Pricing'!D900</f>
        <v>-1.3213981244671878E-2</v>
      </c>
      <c r="E903" s="5">
        <f>('Historical Pricing'!E899-'Historical Pricing'!E900)/'Historical Pricing'!E900</f>
        <v>-9.1946734305643363E-3</v>
      </c>
      <c r="F903" s="5">
        <f>('Historical Pricing'!F899-'Historical Pricing'!F900)/'Historical Pricing'!F900</f>
        <v>5.1601154964435632E-2</v>
      </c>
      <c r="G903" s="5"/>
      <c r="H903" s="5">
        <f t="shared" si="104"/>
        <v>3.0712432991274685E-2</v>
      </c>
      <c r="I903" s="5">
        <v>4.4985973569473064E-2</v>
      </c>
      <c r="J903">
        <f t="shared" si="105"/>
        <v>0</v>
      </c>
      <c r="L903" s="45">
        <f t="shared" ref="L903:L966" si="108">(1+H904)*L904</f>
        <v>100747.97119879561</v>
      </c>
      <c r="M903" s="45">
        <f t="shared" ref="M903:M966" si="109">(1+I904)*M904</f>
        <v>21613.879870129833</v>
      </c>
      <c r="T903" s="56">
        <f t="shared" si="106"/>
        <v>1.0307124329912747</v>
      </c>
      <c r="U903" s="56">
        <f t="shared" si="107"/>
        <v>1.0449859735694731</v>
      </c>
    </row>
    <row r="904" spans="1:21">
      <c r="A904" s="22">
        <v>42855</v>
      </c>
      <c r="B904" s="5">
        <f>('Historical Pricing'!B900-'Historical Pricing'!B901)/'Historical Pricing'!B901</f>
        <v>2.9799706888128837E-2</v>
      </c>
      <c r="C904" s="5">
        <f>('Historical Pricing'!C900-'Historical Pricing'!C901)/'Historical Pricing'!C901</f>
        <v>1.8997428551873835E-2</v>
      </c>
      <c r="D904" s="5">
        <f>('Historical Pricing'!D900-'Historical Pricing'!D901)/'Historical Pricing'!D901</f>
        <v>3.3935654473336248E-2</v>
      </c>
      <c r="E904" s="5">
        <f>('Historical Pricing'!E900-'Historical Pricing'!E901)/'Historical Pricing'!E901</f>
        <v>4.6797212080982413E-2</v>
      </c>
      <c r="F904" s="5">
        <f>('Historical Pricing'!F900-'Historical Pricing'!F901)/'Historical Pricing'!F901</f>
        <v>6.6130600340273925E-3</v>
      </c>
      <c r="G904" s="5"/>
      <c r="H904" s="5">
        <f t="shared" ref="H904:H967" si="110">SUMPRODUCT($B$3:$F$3,B904:F904)</f>
        <v>2.7228612405669744E-2</v>
      </c>
      <c r="I904" s="5">
        <v>7.7277939456784047E-3</v>
      </c>
      <c r="J904">
        <f t="shared" ref="J904:J967" si="111">IF(I904&gt;H904,0,1)</f>
        <v>1</v>
      </c>
      <c r="L904" s="45">
        <f t="shared" si="108"/>
        <v>98077.458106286227</v>
      </c>
      <c r="M904" s="45">
        <f t="shared" si="109"/>
        <v>21448.13311688308</v>
      </c>
      <c r="T904" s="56">
        <f t="shared" si="106"/>
        <v>1.0272286124056698</v>
      </c>
      <c r="U904" s="56">
        <f t="shared" si="107"/>
        <v>1.0077277939456784</v>
      </c>
    </row>
    <row r="905" spans="1:21">
      <c r="A905" s="22">
        <v>42854</v>
      </c>
      <c r="B905" s="5">
        <f>('Historical Pricing'!B901-'Historical Pricing'!B902)/'Historical Pricing'!B902</f>
        <v>7.6720769461978033E-2</v>
      </c>
      <c r="C905" s="5">
        <f>('Historical Pricing'!C901-'Historical Pricing'!C902)/'Historical Pricing'!C902</f>
        <v>0.28014268727705133</v>
      </c>
      <c r="D905" s="5">
        <f>('Historical Pricing'!D901-'Historical Pricing'!D902)/'Historical Pricing'!D902</f>
        <v>3.9633447880870483E-2</v>
      </c>
      <c r="E905" s="5">
        <f>('Historical Pricing'!E901-'Historical Pricing'!E902)/'Historical Pricing'!E902</f>
        <v>4.472954230235781E-2</v>
      </c>
      <c r="F905" s="5">
        <f>('Historical Pricing'!F901-'Historical Pricing'!F902)/'Historical Pricing'!F902</f>
        <v>8.9781368296747599E-2</v>
      </c>
      <c r="G905" s="5"/>
      <c r="H905" s="5">
        <f t="shared" si="110"/>
        <v>0.10620156304380107</v>
      </c>
      <c r="I905" s="5">
        <v>7.1503439864312015E-3</v>
      </c>
      <c r="J905">
        <f t="shared" si="111"/>
        <v>1</v>
      </c>
      <c r="L905" s="45">
        <f t="shared" si="108"/>
        <v>88661.471275106815</v>
      </c>
      <c r="M905" s="45">
        <f t="shared" si="109"/>
        <v>21295.860389610352</v>
      </c>
      <c r="T905" s="56">
        <f t="shared" si="106"/>
        <v>1.1062015630438011</v>
      </c>
      <c r="U905" s="56">
        <f t="shared" si="107"/>
        <v>1.0071503439864311</v>
      </c>
    </row>
    <row r="906" spans="1:21">
      <c r="A906" s="22">
        <v>42853</v>
      </c>
      <c r="B906" s="5">
        <f>('Historical Pricing'!B902-'Historical Pricing'!B903)/'Historical Pricing'!B903</f>
        <v>0.15741868150982763</v>
      </c>
      <c r="C906" s="5">
        <f>('Historical Pricing'!C902-'Historical Pricing'!C903)/'Historical Pricing'!C903</f>
        <v>0.18303373115763907</v>
      </c>
      <c r="D906" s="5">
        <f>('Historical Pricing'!D902-'Historical Pricing'!D903)/'Historical Pricing'!D903</f>
        <v>6.2043795620438241E-2</v>
      </c>
      <c r="E906" s="5">
        <f>('Historical Pricing'!E902-'Historical Pricing'!E903)/'Historical Pricing'!E903</f>
        <v>1.2996136283807552E-2</v>
      </c>
      <c r="F906" s="5">
        <f>('Historical Pricing'!F902-'Historical Pricing'!F903)/'Historical Pricing'!F903</f>
        <v>-8.3646844660194189E-2</v>
      </c>
      <c r="G906" s="5"/>
      <c r="H906" s="5">
        <f t="shared" si="110"/>
        <v>6.6369099982303656E-2</v>
      </c>
      <c r="I906" s="5">
        <v>8.7081891580160081E-3</v>
      </c>
      <c r="J906">
        <f t="shared" si="111"/>
        <v>1</v>
      </c>
      <c r="L906" s="45">
        <f t="shared" si="108"/>
        <v>83143.323710878482</v>
      </c>
      <c r="M906" s="45">
        <f t="shared" si="109"/>
        <v>21112.012987012953</v>
      </c>
      <c r="T906" s="56">
        <f t="shared" si="106"/>
        <v>1.0663690999823037</v>
      </c>
      <c r="U906" s="56">
        <f t="shared" si="107"/>
        <v>1.0087081891580161</v>
      </c>
    </row>
    <row r="907" spans="1:21">
      <c r="A907" s="22">
        <v>42852</v>
      </c>
      <c r="B907" s="5">
        <f>('Historical Pricing'!B903-'Historical Pricing'!B904)/'Historical Pricing'!B904</f>
        <v>0.11253023705853904</v>
      </c>
      <c r="C907" s="5">
        <f>('Historical Pricing'!C903-'Historical Pricing'!C904)/'Historical Pricing'!C904</f>
        <v>2.8039943981002197E-2</v>
      </c>
      <c r="D907" s="5">
        <f>('Historical Pricing'!D903-'Historical Pricing'!D904)/'Historical Pricing'!D904</f>
        <v>4.9272402348736088E-2</v>
      </c>
      <c r="E907" s="5">
        <f>('Historical Pricing'!E903-'Historical Pricing'!E904)/'Historical Pricing'!E904</f>
        <v>-6.1943986820428419E-2</v>
      </c>
      <c r="F907" s="5">
        <f>('Historical Pricing'!F903-'Historical Pricing'!F904)/'Historical Pricing'!F904</f>
        <v>0.13565103538572842</v>
      </c>
      <c r="G907" s="5"/>
      <c r="H907" s="5">
        <f t="shared" si="110"/>
        <v>5.2709926390715464E-2</v>
      </c>
      <c r="I907" s="5">
        <v>1.571408488105085E-2</v>
      </c>
      <c r="J907">
        <f t="shared" si="111"/>
        <v>1</v>
      </c>
      <c r="L907" s="45">
        <f t="shared" si="108"/>
        <v>78980.279017545501</v>
      </c>
      <c r="M907" s="45">
        <f t="shared" si="109"/>
        <v>20785.389610389579</v>
      </c>
      <c r="T907" s="56">
        <f t="shared" si="106"/>
        <v>1.0527099263907154</v>
      </c>
      <c r="U907" s="56">
        <f t="shared" si="107"/>
        <v>1.0157140848810509</v>
      </c>
    </row>
    <row r="908" spans="1:21">
      <c r="A908" s="22">
        <v>42851</v>
      </c>
      <c r="B908" s="5">
        <f>('Historical Pricing'!B904-'Historical Pricing'!B905)/'Historical Pricing'!B905</f>
        <v>2.9690146458104909E-2</v>
      </c>
      <c r="C908" s="5">
        <f>('Historical Pricing'!C904-'Historical Pricing'!C905)/'Historical Pricing'!C905</f>
        <v>8.737312470248608E-3</v>
      </c>
      <c r="D908" s="5">
        <f>('Historical Pricing'!D904-'Historical Pricing'!D905)/'Historical Pricing'!D905</f>
        <v>-7.3492143943233437E-3</v>
      </c>
      <c r="E908" s="5">
        <f>('Historical Pricing'!E904-'Historical Pricing'!E905)/'Historical Pricing'!E905</f>
        <v>2.2918773171553747E-2</v>
      </c>
      <c r="F908" s="5">
        <f>('Historical Pricing'!F904-'Historical Pricing'!F905)/'Historical Pricing'!F905</f>
        <v>0.19225239288501844</v>
      </c>
      <c r="G908" s="5"/>
      <c r="H908" s="5">
        <f t="shared" si="110"/>
        <v>4.9249882118120474E-2</v>
      </c>
      <c r="I908" s="5">
        <v>1.716351214474391E-2</v>
      </c>
      <c r="J908">
        <f t="shared" si="111"/>
        <v>1</v>
      </c>
      <c r="L908" s="45">
        <f t="shared" si="108"/>
        <v>75273.088292474276</v>
      </c>
      <c r="M908" s="45">
        <f t="shared" si="109"/>
        <v>20434.659090909059</v>
      </c>
      <c r="T908" s="56">
        <f t="shared" si="106"/>
        <v>1.0492498821181204</v>
      </c>
      <c r="U908" s="56">
        <f t="shared" si="107"/>
        <v>1.017163512144744</v>
      </c>
    </row>
    <row r="909" spans="1:21">
      <c r="A909" s="22">
        <v>42850</v>
      </c>
      <c r="B909" s="5">
        <f>('Historical Pricing'!B905-'Historical Pricing'!B906)/'Historical Pricing'!B906</f>
        <v>1.3326602725896088E-2</v>
      </c>
      <c r="C909" s="5">
        <f>('Historical Pricing'!C905-'Historical Pricing'!C906)/'Historical Pricing'!C906</f>
        <v>4.7414555689585948E-2</v>
      </c>
      <c r="D909" s="5">
        <f>('Historical Pricing'!D905-'Historical Pricing'!D906)/'Historical Pricing'!D906</f>
        <v>-4.0383644623928237E-3</v>
      </c>
      <c r="E909" s="5">
        <f>('Historical Pricing'!E905-'Historical Pricing'!E906)/'Historical Pricing'!E906</f>
        <v>4.8409893992932898E-2</v>
      </c>
      <c r="F909" s="5">
        <f>('Historical Pricing'!F905-'Historical Pricing'!F906)/'Historical Pricing'!F906</f>
        <v>0.12269401057680486</v>
      </c>
      <c r="G909" s="5"/>
      <c r="H909" s="5">
        <f t="shared" si="110"/>
        <v>4.5561339704565398E-2</v>
      </c>
      <c r="I909" s="5">
        <v>2.3157235925009251E-2</v>
      </c>
      <c r="J909">
        <f t="shared" si="111"/>
        <v>1</v>
      </c>
      <c r="L909" s="45">
        <f t="shared" si="108"/>
        <v>71992.991165629268</v>
      </c>
      <c r="M909" s="45">
        <f t="shared" si="109"/>
        <v>19972.159090909063</v>
      </c>
      <c r="T909" s="56">
        <f t="shared" si="106"/>
        <v>1.0455613397045653</v>
      </c>
      <c r="U909" s="56">
        <f t="shared" si="107"/>
        <v>1.0231572359250092</v>
      </c>
    </row>
    <row r="910" spans="1:21">
      <c r="A910" s="22">
        <v>42849</v>
      </c>
      <c r="B910" s="5">
        <f>('Historical Pricing'!B906-'Historical Pricing'!B907)/'Historical Pricing'!B907</f>
        <v>1.6105867870332306E-2</v>
      </c>
      <c r="C910" s="5">
        <f>('Historical Pricing'!C906-'Historical Pricing'!C907)/'Historical Pricing'!C907</f>
        <v>-8.6261878946361347E-3</v>
      </c>
      <c r="D910" s="5">
        <f>('Historical Pricing'!D906-'Historical Pricing'!D907)/'Historical Pricing'!D907</f>
        <v>-5.7716436637389431E-3</v>
      </c>
      <c r="E910" s="5">
        <f>('Historical Pricing'!E906-'Historical Pricing'!E907)/'Historical Pricing'!E907</f>
        <v>3.4356725146198877E-2</v>
      </c>
      <c r="F910" s="5">
        <f>('Historical Pricing'!F906-'Historical Pricing'!F907)/'Historical Pricing'!F907</f>
        <v>4.9398251218016893E-2</v>
      </c>
      <c r="G910" s="5"/>
      <c r="H910" s="5">
        <f t="shared" si="110"/>
        <v>1.7092602535234598E-2</v>
      </c>
      <c r="I910" s="5">
        <v>1.0028159301189518E-2</v>
      </c>
      <c r="J910">
        <f t="shared" si="111"/>
        <v>1</v>
      </c>
      <c r="L910" s="45">
        <f t="shared" si="108"/>
        <v>70783.123371635418</v>
      </c>
      <c r="M910" s="45">
        <f t="shared" si="109"/>
        <v>19773.863636363611</v>
      </c>
      <c r="T910" s="56">
        <f t="shared" si="106"/>
        <v>1.0170926025352347</v>
      </c>
      <c r="U910" s="56">
        <f t="shared" si="107"/>
        <v>1.0100281593011895</v>
      </c>
    </row>
    <row r="911" spans="1:21">
      <c r="A911" s="22">
        <v>42848</v>
      </c>
      <c r="B911" s="5">
        <f>('Historical Pricing'!B907-'Historical Pricing'!B908)/'Historical Pricing'!B908</f>
        <v>5.7779612051176458E-3</v>
      </c>
      <c r="C911" s="5">
        <f>('Historical Pricing'!C907-'Historical Pricing'!C908)/'Historical Pricing'!C908</f>
        <v>-3.0679587641613177E-2</v>
      </c>
      <c r="D911" s="5">
        <f>('Historical Pricing'!D907-'Historical Pricing'!D908)/'Historical Pricing'!D908</f>
        <v>-1.580637194368964E-2</v>
      </c>
      <c r="E911" s="5">
        <f>('Historical Pricing'!E907-'Historical Pricing'!E908)/'Historical Pricing'!E908</f>
        <v>0.13151364764267989</v>
      </c>
      <c r="F911" s="5">
        <f>('Historical Pricing'!F907-'Historical Pricing'!F908)/'Historical Pricing'!F908</f>
        <v>-4.0003716953956263E-2</v>
      </c>
      <c r="G911" s="5"/>
      <c r="H911" s="5">
        <f t="shared" si="110"/>
        <v>1.0160386461707692E-2</v>
      </c>
      <c r="I911" s="5">
        <v>-3.2282746120135264E-3</v>
      </c>
      <c r="J911">
        <f t="shared" si="111"/>
        <v>1</v>
      </c>
      <c r="L911" s="45">
        <f t="shared" si="108"/>
        <v>70071.173172378811</v>
      </c>
      <c r="M911" s="45">
        <f t="shared" si="109"/>
        <v>19837.905844155815</v>
      </c>
      <c r="T911" s="56">
        <f t="shared" si="106"/>
        <v>1.0101603864617077</v>
      </c>
      <c r="U911" s="56">
        <f t="shared" si="107"/>
        <v>0.99677172538798642</v>
      </c>
    </row>
    <row r="912" spans="1:21">
      <c r="A912" s="22">
        <v>42847</v>
      </c>
      <c r="B912" s="5">
        <f>('Historical Pricing'!B908-'Historical Pricing'!B909)/'Historical Pricing'!B909</f>
        <v>-2.396777442094658E-2</v>
      </c>
      <c r="C912" s="5">
        <f>('Historical Pricing'!C908-'Historical Pricing'!C909)/'Historical Pricing'!C909</f>
        <v>2.2779007271577802E-2</v>
      </c>
      <c r="D912" s="5">
        <f>('Historical Pricing'!D908-'Historical Pricing'!D909)/'Historical Pricing'!D909</f>
        <v>9.9775505113492494E-3</v>
      </c>
      <c r="E912" s="5">
        <f>('Historical Pricing'!E908-'Historical Pricing'!E909)/'Historical Pricing'!E909</f>
        <v>0.11428571428571431</v>
      </c>
      <c r="F912" s="5">
        <f>('Historical Pricing'!F908-'Historical Pricing'!F909)/'Historical Pricing'!F909</f>
        <v>6.8704690655102818E-2</v>
      </c>
      <c r="G912" s="5"/>
      <c r="H912" s="5">
        <f t="shared" si="110"/>
        <v>3.8355837660559521E-2</v>
      </c>
      <c r="I912" s="5">
        <v>-3.047114011829596E-3</v>
      </c>
      <c r="J912">
        <f t="shared" si="111"/>
        <v>1</v>
      </c>
      <c r="L912" s="45">
        <f t="shared" si="108"/>
        <v>67482.813339067696</v>
      </c>
      <c r="M912" s="45">
        <f t="shared" si="109"/>
        <v>19898.538961038932</v>
      </c>
      <c r="T912" s="56">
        <f t="shared" si="106"/>
        <v>1.0383558376605595</v>
      </c>
      <c r="U912" s="56">
        <f t="shared" si="107"/>
        <v>0.99695288598817045</v>
      </c>
    </row>
    <row r="913" spans="1:21">
      <c r="A913" s="22">
        <v>42846</v>
      </c>
      <c r="B913" s="5">
        <f>('Historical Pricing'!B909-'Historical Pricing'!B910)/'Historical Pricing'!B910</f>
        <v>1.2026090501426749E-2</v>
      </c>
      <c r="C913" s="5">
        <f>('Historical Pricing'!C909-'Historical Pricing'!C910)/'Historical Pricing'!C910</f>
        <v>8.8737436321079333E-2</v>
      </c>
      <c r="D913" s="5">
        <f>('Historical Pricing'!D909-'Historical Pricing'!D910)/'Historical Pricing'!D910</f>
        <v>-2.5522605736509409E-2</v>
      </c>
      <c r="E913" s="5">
        <f>('Historical Pricing'!E909-'Historical Pricing'!E910)/'Historical Pricing'!E910</f>
        <v>7.1604938271604898E-2</v>
      </c>
      <c r="F913" s="5">
        <f>('Historical Pricing'!F909-'Historical Pricing'!F910)/'Historical Pricing'!F910</f>
        <v>-1.6089632934892399E-2</v>
      </c>
      <c r="G913" s="5"/>
      <c r="H913" s="5">
        <f t="shared" si="110"/>
        <v>2.6151245284541835E-2</v>
      </c>
      <c r="I913" s="5">
        <v>9.3908214927330644E-4</v>
      </c>
      <c r="J913">
        <f t="shared" si="111"/>
        <v>1</v>
      </c>
      <c r="L913" s="45">
        <f t="shared" si="108"/>
        <v>65763.028256478283</v>
      </c>
      <c r="M913" s="45">
        <f t="shared" si="109"/>
        <v>19879.870129870098</v>
      </c>
      <c r="T913" s="56">
        <f t="shared" si="106"/>
        <v>1.0261512452845418</v>
      </c>
      <c r="U913" s="56">
        <f t="shared" si="107"/>
        <v>1.0009390821492734</v>
      </c>
    </row>
    <row r="914" spans="1:21">
      <c r="A914" s="22">
        <v>42845</v>
      </c>
      <c r="B914" s="5">
        <f>('Historical Pricing'!B910-'Historical Pricing'!B911)/'Historical Pricing'!B911</f>
        <v>-3.5011801730920555E-2</v>
      </c>
      <c r="C914" s="5">
        <f>('Historical Pricing'!C910-'Historical Pricing'!C911)/'Historical Pricing'!C911</f>
        <v>-7.8796334464280082E-2</v>
      </c>
      <c r="D914" s="5">
        <f>('Historical Pricing'!D910-'Historical Pricing'!D911)/'Historical Pricing'!D911</f>
        <v>-5.0785973397823661E-3</v>
      </c>
      <c r="E914" s="5">
        <f>('Historical Pricing'!E910-'Historical Pricing'!E911)/'Historical Pricing'!E911</f>
        <v>1.5546639919759393E-2</v>
      </c>
      <c r="F914" s="5">
        <f>('Historical Pricing'!F910-'Historical Pricing'!F911)/'Historical Pricing'!F911</f>
        <v>-0.10749687509084038</v>
      </c>
      <c r="G914" s="5"/>
      <c r="H914" s="5">
        <f t="shared" si="110"/>
        <v>-4.2167393741212804E-2</v>
      </c>
      <c r="I914" s="5">
        <v>1.1819432452418489E-2</v>
      </c>
      <c r="J914">
        <f t="shared" si="111"/>
        <v>0</v>
      </c>
      <c r="L914" s="45">
        <f t="shared" si="108"/>
        <v>68658.164095439482</v>
      </c>
      <c r="M914" s="45">
        <f t="shared" si="109"/>
        <v>19647.646103896073</v>
      </c>
      <c r="T914" s="56">
        <f t="shared" si="106"/>
        <v>0.95783260625878719</v>
      </c>
      <c r="U914" s="56">
        <f t="shared" si="107"/>
        <v>1.0118194324524186</v>
      </c>
    </row>
    <row r="915" spans="1:21">
      <c r="A915" s="22">
        <v>42844</v>
      </c>
      <c r="B915" s="5">
        <f>('Historical Pricing'!B911-'Historical Pricing'!B912)/'Historical Pricing'!B912</f>
        <v>2.34524408656267E-2</v>
      </c>
      <c r="C915" s="5">
        <f>('Historical Pricing'!C911-'Historical Pricing'!C912)/'Historical Pricing'!C912</f>
        <v>-5.7006593209442742E-2</v>
      </c>
      <c r="D915" s="5">
        <f>('Historical Pricing'!D911-'Historical Pricing'!D912)/'Historical Pricing'!D912</f>
        <v>-6.4872657376262161E-3</v>
      </c>
      <c r="E915" s="5">
        <f>('Historical Pricing'!E911-'Historical Pricing'!E912)/'Historical Pricing'!E912</f>
        <v>-4.6389287422286103E-2</v>
      </c>
      <c r="F915" s="5">
        <f>('Historical Pricing'!F911-'Historical Pricing'!F912)/'Historical Pricing'!F912</f>
        <v>0.26686184610285585</v>
      </c>
      <c r="G915" s="5"/>
      <c r="H915" s="5">
        <f t="shared" si="110"/>
        <v>3.6086228119825502E-2</v>
      </c>
      <c r="I915" s="5">
        <v>3.8360413711878041E-3</v>
      </c>
      <c r="J915">
        <f t="shared" si="111"/>
        <v>1</v>
      </c>
      <c r="L915" s="45">
        <f t="shared" si="108"/>
        <v>66266.843658401587</v>
      </c>
      <c r="M915" s="45">
        <f t="shared" si="109"/>
        <v>19572.564935064904</v>
      </c>
      <c r="T915" s="56">
        <f t="shared" ref="T915:T978" si="112">1+H915</f>
        <v>1.0360862281198255</v>
      </c>
      <c r="U915" s="56">
        <f t="shared" ref="U915:U978" si="113">1+I915</f>
        <v>1.0038360413711878</v>
      </c>
    </row>
    <row r="916" spans="1:21">
      <c r="A916" s="22">
        <v>42843</v>
      </c>
      <c r="B916" s="5">
        <f>('Historical Pricing'!B912-'Historical Pricing'!B913)/'Historical Pricing'!B913</f>
        <v>1.9915819731033752E-2</v>
      </c>
      <c r="C916" s="5">
        <f>('Historical Pricing'!C912-'Historical Pricing'!C913)/'Historical Pricing'!C913</f>
        <v>-1.9100201447435536E-3</v>
      </c>
      <c r="D916" s="5">
        <f>('Historical Pricing'!D912-'Historical Pricing'!D913)/'Historical Pricing'!D913</f>
        <v>7.5042362624062513E-3</v>
      </c>
      <c r="E916" s="5">
        <f>('Historical Pricing'!E912-'Historical Pricing'!E913)/'Historical Pricing'!E913</f>
        <v>-3.0598052851182205E-2</v>
      </c>
      <c r="F916" s="5">
        <f>('Historical Pricing'!F912-'Historical Pricing'!F913)/'Historical Pricing'!F913</f>
        <v>8.1744846130863524E-2</v>
      </c>
      <c r="G916" s="5"/>
      <c r="H916" s="5">
        <f t="shared" si="110"/>
        <v>1.5331365825675555E-2</v>
      </c>
      <c r="I916" s="5">
        <v>1.8495913497075019E-2</v>
      </c>
      <c r="J916">
        <f t="shared" si="111"/>
        <v>0</v>
      </c>
      <c r="L916" s="45">
        <f t="shared" si="108"/>
        <v>65266.223312733833</v>
      </c>
      <c r="M916" s="45">
        <f t="shared" si="109"/>
        <v>19217.126623376593</v>
      </c>
      <c r="T916" s="56">
        <f t="shared" si="112"/>
        <v>1.0153313658256755</v>
      </c>
      <c r="U916" s="56">
        <f t="shared" si="113"/>
        <v>1.018495913497075</v>
      </c>
    </row>
    <row r="917" spans="1:21">
      <c r="A917" s="22">
        <v>42842</v>
      </c>
      <c r="B917" s="5">
        <f>('Historical Pricing'!B913-'Historical Pricing'!B914)/'Historical Pricing'!B914</f>
        <v>-7.8427378284784081E-3</v>
      </c>
      <c r="C917" s="5">
        <f>('Historical Pricing'!C913-'Historical Pricing'!C914)/'Historical Pricing'!C914</f>
        <v>-2.6936127150427773E-3</v>
      </c>
      <c r="D917" s="5">
        <f>('Historical Pricing'!D913-'Historical Pricing'!D914)/'Historical Pricing'!D914</f>
        <v>5.8436815193572437E-3</v>
      </c>
      <c r="E917" s="5">
        <f>('Historical Pricing'!E913-'Historical Pricing'!E914)/'Historical Pricing'!E914</f>
        <v>0</v>
      </c>
      <c r="F917" s="5">
        <f>('Historical Pricing'!F913-'Historical Pricing'!F914)/'Historical Pricing'!F914</f>
        <v>4.5458331598017668E-2</v>
      </c>
      <c r="G917" s="5"/>
      <c r="H917" s="5">
        <f t="shared" si="110"/>
        <v>8.1531325147707456E-3</v>
      </c>
      <c r="I917" s="5">
        <v>3.2714220939645037E-3</v>
      </c>
      <c r="J917">
        <f t="shared" si="111"/>
        <v>1</v>
      </c>
      <c r="L917" s="45">
        <f t="shared" si="108"/>
        <v>64738.402538046568</v>
      </c>
      <c r="M917" s="45">
        <f t="shared" si="109"/>
        <v>19154.464285714253</v>
      </c>
      <c r="T917" s="56">
        <f t="shared" si="112"/>
        <v>1.0081531325147708</v>
      </c>
      <c r="U917" s="56">
        <f t="shared" si="113"/>
        <v>1.0032714220939645</v>
      </c>
    </row>
    <row r="918" spans="1:21">
      <c r="A918" s="22">
        <v>42841</v>
      </c>
      <c r="B918" s="5">
        <f>('Historical Pricing'!B914-'Historical Pricing'!B915)/'Historical Pricing'!B915</f>
        <v>9.8745114174039091E-3</v>
      </c>
      <c r="C918" s="5">
        <f>('Historical Pricing'!C914-'Historical Pricing'!C915)/'Historical Pricing'!C915</f>
        <v>-5.3436357446304626E-3</v>
      </c>
      <c r="D918" s="5">
        <f>('Historical Pricing'!D914-'Historical Pricing'!D915)/'Historical Pricing'!D915</f>
        <v>-8.9285714285713674E-3</v>
      </c>
      <c r="E918" s="5">
        <f>('Historical Pricing'!E914-'Historical Pricing'!E915)/'Historical Pricing'!E915</f>
        <v>1.7452830188679293E-2</v>
      </c>
      <c r="F918" s="5">
        <f>('Historical Pricing'!F914-'Historical Pricing'!F915)/'Historical Pricing'!F915</f>
        <v>-1.5593488159345826E-3</v>
      </c>
      <c r="G918" s="5"/>
      <c r="H918" s="5">
        <f t="shared" si="110"/>
        <v>2.2991571233893582E-3</v>
      </c>
      <c r="I918" s="5">
        <v>2.919726642186816E-3</v>
      </c>
      <c r="J918">
        <f t="shared" si="111"/>
        <v>0</v>
      </c>
      <c r="L918" s="45">
        <f t="shared" si="108"/>
        <v>64589.900208882304</v>
      </c>
      <c r="M918" s="45">
        <f t="shared" si="109"/>
        <v>19098.701298701268</v>
      </c>
      <c r="T918" s="56">
        <f t="shared" si="112"/>
        <v>1.0022991571233895</v>
      </c>
      <c r="U918" s="56">
        <f t="shared" si="113"/>
        <v>1.0029197266421868</v>
      </c>
    </row>
    <row r="919" spans="1:21">
      <c r="A919" s="22">
        <v>42840</v>
      </c>
      <c r="B919" s="5">
        <f>('Historical Pricing'!B915-'Historical Pricing'!B916)/'Historical Pricing'!B916</f>
        <v>-2.7994401119776018E-2</v>
      </c>
      <c r="C919" s="5">
        <f>('Historical Pricing'!C915-'Historical Pricing'!C916)/'Historical Pricing'!C916</f>
        <v>-8.1629057595466493E-3</v>
      </c>
      <c r="D919" s="5">
        <f>('Historical Pricing'!D915-'Historical Pricing'!D916)/'Historical Pricing'!D916</f>
        <v>-7.2341451651799225E-4</v>
      </c>
      <c r="E919" s="5">
        <f>('Historical Pricing'!E915-'Historical Pricing'!E916)/'Historical Pricing'!E916</f>
        <v>5.0024764735017421E-2</v>
      </c>
      <c r="F919" s="5">
        <f>('Historical Pricing'!F915-'Historical Pricing'!F916)/'Historical Pricing'!F916</f>
        <v>0.11219794195860798</v>
      </c>
      <c r="G919" s="5"/>
      <c r="H919" s="5">
        <f t="shared" si="110"/>
        <v>2.5068397059556949E-2</v>
      </c>
      <c r="I919" s="5">
        <v>1.0082575013081357E-3</v>
      </c>
      <c r="J919">
        <f t="shared" si="111"/>
        <v>1</v>
      </c>
      <c r="L919" s="45">
        <f t="shared" si="108"/>
        <v>63010.332182867605</v>
      </c>
      <c r="M919" s="45">
        <f t="shared" si="109"/>
        <v>19079.464285714253</v>
      </c>
      <c r="T919" s="56">
        <f t="shared" si="112"/>
        <v>1.0250683970595569</v>
      </c>
      <c r="U919" s="56">
        <f t="shared" si="113"/>
        <v>1.0010082575013082</v>
      </c>
    </row>
    <row r="920" spans="1:21">
      <c r="A920" s="22">
        <v>42839</v>
      </c>
      <c r="B920" s="5">
        <f>('Historical Pricing'!B916-'Historical Pricing'!B917)/'Historical Pricing'!B917</f>
        <v>2.8800658300761131E-2</v>
      </c>
      <c r="C920" s="5">
        <f>('Historical Pricing'!C916-'Historical Pricing'!C917)/'Historical Pricing'!C917</f>
        <v>-1.3355544289128591E-2</v>
      </c>
      <c r="D920" s="5">
        <f>('Historical Pricing'!D916-'Historical Pricing'!D917)/'Historical Pricing'!D917</f>
        <v>-4.7104779411764643E-2</v>
      </c>
      <c r="E920" s="5">
        <f>('Historical Pricing'!E916-'Historical Pricing'!E917)/'Historical Pricing'!E917</f>
        <v>-2.4637681159420367E-2</v>
      </c>
      <c r="F920" s="5">
        <f>('Historical Pricing'!F916-'Historical Pricing'!F917)/'Historical Pricing'!F917</f>
        <v>2.3938059383435101E-2</v>
      </c>
      <c r="G920" s="5"/>
      <c r="H920" s="5">
        <f t="shared" si="110"/>
        <v>-6.4718574352234746E-3</v>
      </c>
      <c r="I920" s="5">
        <v>-4.9696697751794973E-3</v>
      </c>
      <c r="J920">
        <f t="shared" si="111"/>
        <v>0</v>
      </c>
      <c r="L920" s="45">
        <f t="shared" si="108"/>
        <v>63420.78244528381</v>
      </c>
      <c r="M920" s="45">
        <f t="shared" si="109"/>
        <v>19174.756493506462</v>
      </c>
      <c r="T920" s="56">
        <f t="shared" si="112"/>
        <v>0.99352814256477651</v>
      </c>
      <c r="U920" s="56">
        <f t="shared" si="113"/>
        <v>0.99503033022482046</v>
      </c>
    </row>
    <row r="921" spans="1:21">
      <c r="A921" s="22">
        <v>42838</v>
      </c>
      <c r="B921" s="5">
        <f>('Historical Pricing'!B917-'Historical Pricing'!B918)/'Historical Pricing'!B918</f>
        <v>7.2003528503693917E-2</v>
      </c>
      <c r="C921" s="5">
        <f>('Historical Pricing'!C917-'Historical Pricing'!C918)/'Historical Pricing'!C918</f>
        <v>2.6222294896760888E-2</v>
      </c>
      <c r="D921" s="5">
        <f>('Historical Pricing'!D917-'Historical Pricing'!D918)/'Historical Pricing'!D918</f>
        <v>3.6900369003689251E-3</v>
      </c>
      <c r="E921" s="5">
        <f>('Historical Pricing'!E917-'Historical Pricing'!E918)/'Historical Pricing'!E918</f>
        <v>4.072398190045242E-2</v>
      </c>
      <c r="F921" s="5">
        <f>('Historical Pricing'!F917-'Historical Pricing'!F918)/'Historical Pricing'!F918</f>
        <v>4.4129644737818038E-2</v>
      </c>
      <c r="G921" s="5"/>
      <c r="H921" s="5">
        <f t="shared" si="110"/>
        <v>3.7353897387818837E-2</v>
      </c>
      <c r="I921" s="5">
        <v>-1.7292732642788869E-2</v>
      </c>
      <c r="J921">
        <f t="shared" si="111"/>
        <v>1</v>
      </c>
      <c r="L921" s="45">
        <f t="shared" si="108"/>
        <v>61137.074440058423</v>
      </c>
      <c r="M921" s="45">
        <f t="shared" si="109"/>
        <v>19512.175324675292</v>
      </c>
      <c r="T921" s="56">
        <f t="shared" si="112"/>
        <v>1.0373538973878189</v>
      </c>
      <c r="U921" s="56">
        <f t="shared" si="113"/>
        <v>0.98270726735721114</v>
      </c>
    </row>
    <row r="922" spans="1:21">
      <c r="A922" s="22">
        <v>42837</v>
      </c>
      <c r="B922" s="5">
        <f>('Historical Pricing'!B918-'Historical Pricing'!B919)/'Historical Pricing'!B919</f>
        <v>3.3504273504273478E-2</v>
      </c>
      <c r="C922" s="5">
        <f>('Historical Pricing'!C918-'Historical Pricing'!C919)/'Historical Pricing'!C919</f>
        <v>9.9082734082958351E-3</v>
      </c>
      <c r="D922" s="5">
        <f>('Historical Pricing'!D918-'Historical Pricing'!D919)/'Historical Pricing'!D919</f>
        <v>8.1376424087420199E-3</v>
      </c>
      <c r="E922" s="5">
        <f>('Historical Pricing'!E918-'Historical Pricing'!E919)/'Historical Pricing'!E919</f>
        <v>0.10869565217391322</v>
      </c>
      <c r="F922" s="5">
        <f>('Historical Pricing'!F918-'Historical Pricing'!F919)/'Historical Pricing'!F919</f>
        <v>-4.5773348098929172E-3</v>
      </c>
      <c r="G922" s="5"/>
      <c r="H922" s="5">
        <f t="shared" si="110"/>
        <v>3.1133701337066333E-2</v>
      </c>
      <c r="I922" s="5">
        <v>3.4940075891349083E-3</v>
      </c>
      <c r="J922">
        <f t="shared" si="111"/>
        <v>1</v>
      </c>
      <c r="L922" s="45">
        <f t="shared" si="108"/>
        <v>59291.122345028838</v>
      </c>
      <c r="M922" s="45">
        <f t="shared" si="109"/>
        <v>19444.237012986978</v>
      </c>
      <c r="T922" s="56">
        <f t="shared" si="112"/>
        <v>1.0311337013370663</v>
      </c>
      <c r="U922" s="56">
        <f t="shared" si="113"/>
        <v>1.003494007589135</v>
      </c>
    </row>
    <row r="923" spans="1:21">
      <c r="A923" s="22">
        <v>42836</v>
      </c>
      <c r="B923" s="5">
        <f>('Historical Pricing'!B919-'Historical Pricing'!B920)/'Historical Pricing'!B920</f>
        <v>3.7748798901852927E-3</v>
      </c>
      <c r="C923" s="5">
        <f>('Historical Pricing'!C919-'Historical Pricing'!C920)/'Historical Pricing'!C920</f>
        <v>-1.8940453922853668E-2</v>
      </c>
      <c r="D923" s="5">
        <f>('Historical Pricing'!D919-'Historical Pricing'!D920)/'Historical Pricing'!D920</f>
        <v>1.8634987188447566E-3</v>
      </c>
      <c r="E923" s="5">
        <f>('Historical Pricing'!E919-'Historical Pricing'!E920)/'Historical Pricing'!E920</f>
        <v>3.16273720529038E-2</v>
      </c>
      <c r="F923" s="5">
        <f>('Historical Pricing'!F919-'Historical Pricing'!F920)/'Historical Pricing'!F920</f>
        <v>-2.0442108815659627E-2</v>
      </c>
      <c r="G923" s="5"/>
      <c r="H923" s="5">
        <f t="shared" si="110"/>
        <v>-4.2336241531588936E-4</v>
      </c>
      <c r="I923" s="5">
        <v>1.1036642497193204E-2</v>
      </c>
      <c r="J923">
        <f t="shared" si="111"/>
        <v>0</v>
      </c>
      <c r="L923" s="45">
        <f t="shared" si="108"/>
        <v>59316.23460938051</v>
      </c>
      <c r="M923" s="45">
        <f t="shared" si="109"/>
        <v>19231.980519480487</v>
      </c>
      <c r="T923" s="56">
        <f t="shared" si="112"/>
        <v>0.99957663758468407</v>
      </c>
      <c r="U923" s="56">
        <f t="shared" si="113"/>
        <v>1.0110366424971933</v>
      </c>
    </row>
    <row r="924" spans="1:21">
      <c r="A924" s="22">
        <v>42835</v>
      </c>
      <c r="B924" s="5">
        <f>('Historical Pricing'!B920-'Historical Pricing'!B921)/'Historical Pricing'!B921</f>
        <v>-1.5207840486650991E-2</v>
      </c>
      <c r="C924" s="5">
        <f>('Historical Pricing'!C920-'Historical Pricing'!C921)/'Historical Pricing'!C921</f>
        <v>-3.361418547984516E-3</v>
      </c>
      <c r="D924" s="5">
        <f>('Historical Pricing'!D920-'Historical Pricing'!D921)/'Historical Pricing'!D921</f>
        <v>4.5543107647345281E-2</v>
      </c>
      <c r="E924" s="5">
        <f>('Historical Pricing'!E920-'Historical Pricing'!E921)/'Historical Pricing'!E921</f>
        <v>-5.6941431670281852E-2</v>
      </c>
      <c r="F924" s="5">
        <f>('Historical Pricing'!F920-'Historical Pricing'!F921)/'Historical Pricing'!F921</f>
        <v>5.0787780535994906E-2</v>
      </c>
      <c r="G924" s="5"/>
      <c r="H924" s="5">
        <f t="shared" si="110"/>
        <v>4.1640394956845668E-3</v>
      </c>
      <c r="I924" s="5">
        <v>1.3085303515742474E-4</v>
      </c>
      <c r="J924">
        <f t="shared" si="111"/>
        <v>1</v>
      </c>
      <c r="L924" s="45">
        <f t="shared" si="108"/>
        <v>59070.263698320203</v>
      </c>
      <c r="M924" s="45">
        <f t="shared" si="109"/>
        <v>19229.46428571425</v>
      </c>
      <c r="T924" s="56">
        <f t="shared" si="112"/>
        <v>1.0041640394956846</v>
      </c>
      <c r="U924" s="56">
        <f t="shared" si="113"/>
        <v>1.0001308530351574</v>
      </c>
    </row>
    <row r="925" spans="1:21">
      <c r="A925" s="22">
        <v>42834</v>
      </c>
      <c r="B925" s="5">
        <f>('Historical Pricing'!B921-'Historical Pricing'!B922)/'Historical Pricing'!B922</f>
        <v>2.0227560050569124E-2</v>
      </c>
      <c r="C925" s="5">
        <f>('Historical Pricing'!C921-'Historical Pricing'!C922)/'Historical Pricing'!C922</f>
        <v>-5.1526584710485053E-2</v>
      </c>
      <c r="D925" s="5">
        <f>('Historical Pricing'!D921-'Historical Pricing'!D922)/'Historical Pricing'!D922</f>
        <v>1.4829461196243237E-2</v>
      </c>
      <c r="E925" s="5">
        <f>('Historical Pricing'!E921-'Historical Pricing'!E922)/'Historical Pricing'!E922</f>
        <v>-6.300813008130092E-2</v>
      </c>
      <c r="F925" s="5">
        <f>('Historical Pricing'!F921-'Historical Pricing'!F922)/'Historical Pricing'!F922</f>
        <v>0.10347719141323783</v>
      </c>
      <c r="G925" s="5"/>
      <c r="H925" s="5">
        <f t="shared" si="110"/>
        <v>4.7998995736528438E-3</v>
      </c>
      <c r="I925" s="5">
        <v>9.1627051065786454E-3</v>
      </c>
      <c r="J925">
        <f t="shared" si="111"/>
        <v>0</v>
      </c>
      <c r="L925" s="45">
        <f t="shared" si="108"/>
        <v>58788.086785622028</v>
      </c>
      <c r="M925" s="45">
        <f t="shared" si="109"/>
        <v>19054.870129870098</v>
      </c>
      <c r="T925" s="56">
        <f t="shared" si="112"/>
        <v>1.0047998995736529</v>
      </c>
      <c r="U925" s="56">
        <f t="shared" si="113"/>
        <v>1.0091627051065786</v>
      </c>
    </row>
    <row r="926" spans="1:21">
      <c r="A926" s="22">
        <v>42833</v>
      </c>
      <c r="B926" s="5">
        <f>('Historical Pricing'!B922-'Historical Pricing'!B923)/'Historical Pricing'!B923</f>
        <v>1.1506155793348789E-3</v>
      </c>
      <c r="C926" s="5">
        <f>('Historical Pricing'!C922-'Historical Pricing'!C923)/'Historical Pricing'!C923</f>
        <v>6.0584135609237422E-2</v>
      </c>
      <c r="D926" s="5">
        <f>('Historical Pricing'!D922-'Historical Pricing'!D923)/'Historical Pricing'!D923</f>
        <v>3.6904151717068297E-2</v>
      </c>
      <c r="E926" s="5">
        <f>('Historical Pricing'!E922-'Historical Pricing'!E923)/'Historical Pricing'!E923</f>
        <v>-3.5443037974683686E-3</v>
      </c>
      <c r="F926" s="5">
        <f>('Historical Pricing'!F922-'Historical Pricing'!F923)/'Historical Pricing'!F923</f>
        <v>4.7061578084757826E-2</v>
      </c>
      <c r="G926" s="5"/>
      <c r="H926" s="5">
        <f t="shared" si="110"/>
        <v>2.8431235438586014E-2</v>
      </c>
      <c r="I926" s="5">
        <v>-1.0255450069576672E-3</v>
      </c>
      <c r="J926">
        <f t="shared" si="111"/>
        <v>1</v>
      </c>
      <c r="L926" s="45">
        <f t="shared" si="108"/>
        <v>57162.875610785188</v>
      </c>
      <c r="M926" s="45">
        <f t="shared" si="109"/>
        <v>19074.431818181787</v>
      </c>
      <c r="T926" s="56">
        <f t="shared" si="112"/>
        <v>1.0284312354385861</v>
      </c>
      <c r="U926" s="56">
        <f t="shared" si="113"/>
        <v>0.99897445499304238</v>
      </c>
    </row>
    <row r="927" spans="1:21">
      <c r="A927" s="22">
        <v>42832</v>
      </c>
      <c r="B927" s="5">
        <f>('Historical Pricing'!B923-'Historical Pricing'!B924)/'Historical Pricing'!B924</f>
        <v>-4.347347567686554E-2</v>
      </c>
      <c r="C927" s="5">
        <f>('Historical Pricing'!C923-'Historical Pricing'!C924)/'Historical Pricing'!C924</f>
        <v>2.1385696618707244E-2</v>
      </c>
      <c r="D927" s="5">
        <f>('Historical Pricing'!D923-'Historical Pricing'!D924)/'Historical Pricing'!D924</f>
        <v>1.9331243469174371E-2</v>
      </c>
      <c r="E927" s="5">
        <f>('Historical Pricing'!E923-'Historical Pricing'!E924)/'Historical Pricing'!E924</f>
        <v>-6.442444339175743E-2</v>
      </c>
      <c r="F927" s="5">
        <f>('Historical Pricing'!F923-'Historical Pricing'!F924)/'Historical Pricing'!F924</f>
        <v>7.7272459151769999E-3</v>
      </c>
      <c r="G927" s="5"/>
      <c r="H927" s="5">
        <f t="shared" si="110"/>
        <v>-1.1890746613112874E-2</v>
      </c>
      <c r="I927" s="5">
        <v>1.5465521264551772E-2</v>
      </c>
      <c r="J927">
        <f t="shared" si="111"/>
        <v>0</v>
      </c>
      <c r="L927" s="45">
        <f t="shared" si="108"/>
        <v>57850.76439153988</v>
      </c>
      <c r="M927" s="45">
        <f t="shared" si="109"/>
        <v>18783.928571428536</v>
      </c>
      <c r="T927" s="56">
        <f t="shared" si="112"/>
        <v>0.98810925338688715</v>
      </c>
      <c r="U927" s="56">
        <f t="shared" si="113"/>
        <v>1.0154655212645518</v>
      </c>
    </row>
    <row r="928" spans="1:21">
      <c r="A928" s="22">
        <v>42831</v>
      </c>
      <c r="B928" s="5">
        <f>('Historical Pricing'!B924-'Historical Pricing'!B925)/'Historical Pricing'!B925</f>
        <v>-1.7729729729729735E-2</v>
      </c>
      <c r="C928" s="5">
        <f>('Historical Pricing'!C924-'Historical Pricing'!C925)/'Historical Pricing'!C925</f>
        <v>-0.120516765704584</v>
      </c>
      <c r="D928" s="5">
        <f>('Historical Pricing'!D924-'Historical Pricing'!D925)/'Historical Pricing'!D925</f>
        <v>-7.0873786407767023E-2</v>
      </c>
      <c r="E928" s="5">
        <f>('Historical Pricing'!E924-'Historical Pricing'!E925)/'Historical Pricing'!E925</f>
        <v>8.9267285861713133E-2</v>
      </c>
      <c r="F928" s="5">
        <f>('Historical Pricing'!F924-'Historical Pricing'!F925)/'Historical Pricing'!F925</f>
        <v>-3.4842015371477061E-2</v>
      </c>
      <c r="G928" s="5"/>
      <c r="H928" s="5">
        <f t="shared" si="110"/>
        <v>-3.0939002270368943E-2</v>
      </c>
      <c r="I928" s="5">
        <v>2.9109893628375065E-2</v>
      </c>
      <c r="J928">
        <f t="shared" si="111"/>
        <v>0</v>
      </c>
      <c r="L928" s="45">
        <f t="shared" si="108"/>
        <v>59697.753316948889</v>
      </c>
      <c r="M928" s="45">
        <f t="shared" si="109"/>
        <v>18252.59740259737</v>
      </c>
      <c r="T928" s="56">
        <f t="shared" si="112"/>
        <v>0.96906099772963106</v>
      </c>
      <c r="U928" s="56">
        <f t="shared" si="113"/>
        <v>1.0291098936283751</v>
      </c>
    </row>
    <row r="929" spans="1:21">
      <c r="A929" s="22">
        <v>42830</v>
      </c>
      <c r="B929" s="5">
        <f>('Historical Pricing'!B925-'Historical Pricing'!B926)/'Historical Pricing'!B926</f>
        <v>3.167521748828913E-2</v>
      </c>
      <c r="C929" s="5">
        <f>('Historical Pricing'!C925-'Historical Pricing'!C926)/'Historical Pricing'!C926</f>
        <v>9.2226117694781617E-2</v>
      </c>
      <c r="D929" s="5">
        <f>('Historical Pricing'!D925-'Historical Pricing'!D926)/'Historical Pricing'!D926</f>
        <v>-4.3499275012083057E-3</v>
      </c>
      <c r="E929" s="5">
        <f>('Historical Pricing'!E925-'Historical Pricing'!E926)/'Historical Pricing'!E926</f>
        <v>0.17525773195876268</v>
      </c>
      <c r="F929" s="5">
        <f>('Historical Pricing'!F925-'Historical Pricing'!F926)/'Historical Pricing'!F926</f>
        <v>-5.5060924765312075E-2</v>
      </c>
      <c r="G929" s="5"/>
      <c r="H929" s="5">
        <f t="shared" si="110"/>
        <v>4.7949642975062615E-2</v>
      </c>
      <c r="I929" s="5">
        <v>-1.2402501581055346E-2</v>
      </c>
      <c r="J929">
        <f t="shared" si="111"/>
        <v>1</v>
      </c>
      <c r="L929" s="45">
        <f t="shared" si="108"/>
        <v>56966.242335338517</v>
      </c>
      <c r="M929" s="45">
        <f t="shared" si="109"/>
        <v>18481.818181818147</v>
      </c>
      <c r="T929" s="56">
        <f t="shared" si="112"/>
        <v>1.0479496429750625</v>
      </c>
      <c r="U929" s="56">
        <f t="shared" si="113"/>
        <v>0.98759749841894462</v>
      </c>
    </row>
    <row r="930" spans="1:21">
      <c r="A930" s="22">
        <v>42829</v>
      </c>
      <c r="B930" s="5">
        <f>('Historical Pricing'!B926-'Historical Pricing'!B927)/'Historical Pricing'!B927</f>
        <v>-8.1728799672265512E-2</v>
      </c>
      <c r="C930" s="5">
        <f>('Historical Pricing'!C926-'Historical Pricing'!C927)/'Historical Pricing'!C927</f>
        <v>-0.22478408822901813</v>
      </c>
      <c r="D930" s="5">
        <f>('Historical Pricing'!D926-'Historical Pricing'!D927)/'Historical Pricing'!D927</f>
        <v>6.8126520681265484E-3</v>
      </c>
      <c r="E930" s="5">
        <f>('Historical Pricing'!E926-'Historical Pricing'!E927)/'Historical Pricing'!E927</f>
        <v>3.841309823677589E-2</v>
      </c>
      <c r="F930" s="5">
        <f>('Historical Pricing'!F926-'Historical Pricing'!F927)/'Historical Pricing'!F927</f>
        <v>-3.2352941176470439E-2</v>
      </c>
      <c r="G930" s="5"/>
      <c r="H930" s="5">
        <f t="shared" si="110"/>
        <v>-5.8728015754570331E-2</v>
      </c>
      <c r="I930" s="5">
        <v>9.8771893253617928E-3</v>
      </c>
      <c r="J930">
        <f t="shared" si="111"/>
        <v>0</v>
      </c>
      <c r="L930" s="45">
        <f t="shared" si="108"/>
        <v>60520.490664561192</v>
      </c>
      <c r="M930" s="45">
        <f t="shared" si="109"/>
        <v>18301.055194805162</v>
      </c>
      <c r="T930" s="56">
        <f t="shared" si="112"/>
        <v>0.94127198424542968</v>
      </c>
      <c r="U930" s="56">
        <f t="shared" si="113"/>
        <v>1.0098771893253617</v>
      </c>
    </row>
    <row r="931" spans="1:21">
      <c r="A931" s="22">
        <v>42828</v>
      </c>
      <c r="B931" s="5">
        <f>('Historical Pricing'!B927-'Historical Pricing'!B928)/'Historical Pricing'!B928</f>
        <v>-4.2838937359082487E-2</v>
      </c>
      <c r="C931" s="5">
        <f>('Historical Pricing'!C927-'Historical Pricing'!C928)/'Historical Pricing'!C928</f>
        <v>-4.3978225624617374E-2</v>
      </c>
      <c r="D931" s="5">
        <f>('Historical Pricing'!D927-'Historical Pricing'!D928)/'Historical Pricing'!D928</f>
        <v>-1.0115606936416055E-2</v>
      </c>
      <c r="E931" s="5">
        <f>('Historical Pricing'!E927-'Historical Pricing'!E928)/'Historical Pricing'!E928</f>
        <v>8.8416723783413365E-2</v>
      </c>
      <c r="F931" s="5">
        <f>('Historical Pricing'!F927-'Historical Pricing'!F928)/'Historical Pricing'!F928</f>
        <v>0.12155534796823896</v>
      </c>
      <c r="G931" s="5"/>
      <c r="H931" s="5">
        <f t="shared" si="110"/>
        <v>2.260786036630728E-2</v>
      </c>
      <c r="I931" s="5">
        <v>3.2821203459396112E-2</v>
      </c>
      <c r="J931">
        <f t="shared" si="111"/>
        <v>0</v>
      </c>
      <c r="L931" s="45">
        <f t="shared" si="108"/>
        <v>59182.500947022061</v>
      </c>
      <c r="M931" s="45">
        <f t="shared" si="109"/>
        <v>17719.480519480487</v>
      </c>
      <c r="T931" s="56">
        <f t="shared" si="112"/>
        <v>1.0226078603663074</v>
      </c>
      <c r="U931" s="56">
        <f t="shared" si="113"/>
        <v>1.0328212034593962</v>
      </c>
    </row>
    <row r="932" spans="1:21">
      <c r="A932" s="22">
        <v>42827</v>
      </c>
      <c r="B932" s="5">
        <f>('Historical Pricing'!B928-'Historical Pricing'!B929)/'Historical Pricing'!B929</f>
        <v>4.9038838760295366E-4</v>
      </c>
      <c r="C932" s="5">
        <f>('Historical Pricing'!C928-'Historical Pricing'!C929)/'Historical Pricing'!C929</f>
        <v>1.1934199990579812</v>
      </c>
      <c r="D932" s="5">
        <f>('Historical Pricing'!D928-'Historical Pricing'!D929)/'Historical Pricing'!D929</f>
        <v>1.86457311089301E-2</v>
      </c>
      <c r="E932" s="5">
        <f>('Historical Pricing'!E928-'Historical Pricing'!E929)/'Historical Pricing'!E929</f>
        <v>9.7817908201655437E-2</v>
      </c>
      <c r="F932" s="5">
        <f>('Historical Pricing'!F928-'Historical Pricing'!F929)/'Historical Pricing'!F929</f>
        <v>8.8943865229429136E-3</v>
      </c>
      <c r="G932" s="5"/>
      <c r="H932" s="5">
        <f t="shared" si="110"/>
        <v>0.26385368265582254</v>
      </c>
      <c r="I932" s="5">
        <v>1.4042112401930509E-2</v>
      </c>
      <c r="J932">
        <f t="shared" si="111"/>
        <v>1</v>
      </c>
      <c r="L932" s="45">
        <f t="shared" si="108"/>
        <v>46827.01942416135</v>
      </c>
      <c r="M932" s="45">
        <f t="shared" si="109"/>
        <v>17474.107142857109</v>
      </c>
      <c r="T932" s="56">
        <f t="shared" si="112"/>
        <v>1.2638536826558227</v>
      </c>
      <c r="U932" s="56">
        <f t="shared" si="113"/>
        <v>1.0140421124019305</v>
      </c>
    </row>
    <row r="933" spans="1:21">
      <c r="A933" s="22">
        <v>42826</v>
      </c>
      <c r="B933" s="5">
        <f>('Historical Pricing'!B929-'Historical Pricing'!B930)/'Historical Pricing'!B930</f>
        <v>-1.5069551777434333E-2</v>
      </c>
      <c r="C933" s="5">
        <f>('Historical Pricing'!C929-'Historical Pricing'!C930)/'Historical Pricing'!C930</f>
        <v>0.21929648241206023</v>
      </c>
      <c r="D933" s="5">
        <f>('Historical Pricing'!D929-'Historical Pricing'!D930)/'Historical Pricing'!D930</f>
        <v>-6.8226120857698353E-3</v>
      </c>
      <c r="E933" s="5">
        <f>('Historical Pricing'!E929-'Historical Pricing'!E930)/'Historical Pricing'!E930</f>
        <v>2.8637770897832756E-2</v>
      </c>
      <c r="F933" s="5">
        <f>('Historical Pricing'!F929-'Historical Pricing'!F930)/'Historical Pricing'!F930</f>
        <v>0.16089989059080959</v>
      </c>
      <c r="G933" s="5"/>
      <c r="H933" s="5">
        <f t="shared" si="110"/>
        <v>7.7388396007499693E-2</v>
      </c>
      <c r="I933" s="5">
        <v>2.4386646110508163E-2</v>
      </c>
      <c r="J933">
        <f t="shared" si="111"/>
        <v>1</v>
      </c>
      <c r="L933" s="45">
        <f t="shared" si="108"/>
        <v>43463.452546629604</v>
      </c>
      <c r="M933" s="45">
        <f t="shared" si="109"/>
        <v>17058.116883116851</v>
      </c>
      <c r="T933" s="56">
        <f t="shared" si="112"/>
        <v>1.0773883960074997</v>
      </c>
      <c r="U933" s="56">
        <f t="shared" si="113"/>
        <v>1.0243866461105082</v>
      </c>
    </row>
    <row r="934" spans="1:21">
      <c r="A934" s="22">
        <v>42825</v>
      </c>
      <c r="B934" s="5">
        <f>('Historical Pricing'!B930-'Historical Pricing'!B931)/'Historical Pricing'!B931</f>
        <v>-2.7341914873625823E-2</v>
      </c>
      <c r="C934" s="5">
        <f>('Historical Pricing'!C930-'Historical Pricing'!C931)/'Historical Pricing'!C931</f>
        <v>0.43602325677291653</v>
      </c>
      <c r="D934" s="5">
        <f>('Historical Pricing'!D930-'Historical Pricing'!D931)/'Historical Pricing'!D931</f>
        <v>-1.582733812949649E-2</v>
      </c>
      <c r="E934" s="5">
        <f>('Historical Pricing'!E930-'Historical Pricing'!E931)/'Historical Pricing'!E931</f>
        <v>0.15460232350312766</v>
      </c>
      <c r="F934" s="5">
        <f>('Historical Pricing'!F930-'Historical Pricing'!F931)/'Historical Pricing'!F931</f>
        <v>2.0196030555652434E-2</v>
      </c>
      <c r="G934" s="5"/>
      <c r="H934" s="5">
        <f t="shared" si="110"/>
        <v>0.11353047156571487</v>
      </c>
      <c r="I934" s="5">
        <v>1.5575089521729485E-2</v>
      </c>
      <c r="J934">
        <f t="shared" si="111"/>
        <v>1</v>
      </c>
      <c r="L934" s="45">
        <f t="shared" si="108"/>
        <v>39032.117805915484</v>
      </c>
      <c r="M934" s="45">
        <f t="shared" si="109"/>
        <v>16796.509740259706</v>
      </c>
      <c r="T934" s="56">
        <f t="shared" si="112"/>
        <v>1.1135304715657148</v>
      </c>
      <c r="U934" s="56">
        <f t="shared" si="113"/>
        <v>1.0155750895217295</v>
      </c>
    </row>
    <row r="935" spans="1:21">
      <c r="A935" s="22">
        <v>42824</v>
      </c>
      <c r="B935" s="5">
        <f>('Historical Pricing'!B931-'Historical Pricing'!B932)/'Historical Pricing'!B932</f>
        <v>1.9054002297970215E-2</v>
      </c>
      <c r="C935" s="5">
        <f>('Historical Pricing'!C931-'Historical Pricing'!C932)/'Historical Pricing'!C932</f>
        <v>0.23597166301411765</v>
      </c>
      <c r="D935" s="5">
        <f>('Historical Pricing'!D931-'Historical Pricing'!D932)/'Historical Pricing'!D932</f>
        <v>2.6587887740029497E-2</v>
      </c>
      <c r="E935" s="5">
        <f>('Historical Pricing'!E931-'Historical Pricing'!E932)/'Historical Pricing'!E932</f>
        <v>0.34981905910735855</v>
      </c>
      <c r="F935" s="5">
        <f>('Historical Pricing'!F931-'Historical Pricing'!F932)/'Historical Pricing'!F932</f>
        <v>1.8183755371665965E-2</v>
      </c>
      <c r="G935" s="5"/>
      <c r="H935" s="5">
        <f t="shared" si="110"/>
        <v>0.1299232735062284</v>
      </c>
      <c r="I935" s="5">
        <v>-8.1119840078043603E-4</v>
      </c>
      <c r="J935">
        <f t="shared" si="111"/>
        <v>1</v>
      </c>
      <c r="L935" s="45">
        <f t="shared" si="108"/>
        <v>34544.042698400379</v>
      </c>
      <c r="M935" s="45">
        <f t="shared" si="109"/>
        <v>16810.146103896073</v>
      </c>
      <c r="T935" s="56">
        <f t="shared" si="112"/>
        <v>1.1299232735062283</v>
      </c>
      <c r="U935" s="56">
        <f t="shared" si="113"/>
        <v>0.99918880159921952</v>
      </c>
    </row>
    <row r="936" spans="1:21">
      <c r="A936" s="22">
        <v>42823</v>
      </c>
      <c r="B936" s="5">
        <f>('Historical Pricing'!B932-'Historical Pricing'!B933)/'Historical Pricing'!B933</f>
        <v>3.7449091089698974E-2</v>
      </c>
      <c r="C936" s="5">
        <f>('Historical Pricing'!C932-'Historical Pricing'!C933)/'Historical Pricing'!C933</f>
        <v>3.6831536673007807E-2</v>
      </c>
      <c r="D936" s="5">
        <f>('Historical Pricing'!D932-'Historical Pricing'!D933)/'Historical Pricing'!D933</f>
        <v>5.0155118924508725E-2</v>
      </c>
      <c r="E936" s="5">
        <f>('Historical Pricing'!E932-'Historical Pricing'!E933)/'Historical Pricing'!E933</f>
        <v>6.0679611650486312E-3</v>
      </c>
      <c r="F936" s="5">
        <f>('Historical Pricing'!F932-'Historical Pricing'!F933)/'Historical Pricing'!F933</f>
        <v>6.1887162467944019E-2</v>
      </c>
      <c r="G936" s="5"/>
      <c r="H936" s="5">
        <f t="shared" si="110"/>
        <v>3.8478174064041637E-2</v>
      </c>
      <c r="I936" s="5">
        <v>-1.0213249983272584E-2</v>
      </c>
      <c r="J936">
        <f t="shared" si="111"/>
        <v>1</v>
      </c>
      <c r="L936" s="45">
        <f t="shared" si="108"/>
        <v>33264.100836336009</v>
      </c>
      <c r="M936" s="45">
        <f t="shared" si="109"/>
        <v>16983.603896103865</v>
      </c>
      <c r="T936" s="56">
        <f t="shared" si="112"/>
        <v>1.0384781740640416</v>
      </c>
      <c r="U936" s="56">
        <f t="shared" si="113"/>
        <v>0.98978675001672745</v>
      </c>
    </row>
    <row r="937" spans="1:21">
      <c r="A937" s="22">
        <v>42822</v>
      </c>
      <c r="B937" s="5">
        <f>('Historical Pricing'!B933-'Historical Pricing'!B934)/'Historical Pricing'!B934</f>
        <v>-2.9873759275320499E-2</v>
      </c>
      <c r="C937" s="5">
        <f>('Historical Pricing'!C933-'Historical Pricing'!C934)/'Historical Pricing'!C934</f>
        <v>-1.4785506039150331E-2</v>
      </c>
      <c r="D937" s="5">
        <f>('Historical Pricing'!D933-'Historical Pricing'!D934)/'Historical Pricing'!D934</f>
        <v>2.3009785770960182E-2</v>
      </c>
      <c r="E937" s="5">
        <f>('Historical Pricing'!E933-'Historical Pricing'!E934)/'Historical Pricing'!E934</f>
        <v>7.3349633251832179E-3</v>
      </c>
      <c r="F937" s="5">
        <f>('Historical Pricing'!F933-'Historical Pricing'!F934)/'Historical Pricing'!F934</f>
        <v>-6.2586665667278977E-3</v>
      </c>
      <c r="G937" s="5"/>
      <c r="H937" s="5">
        <f t="shared" si="110"/>
        <v>-4.1146365570110645E-3</v>
      </c>
      <c r="I937" s="5">
        <v>3.6663066419603839E-2</v>
      </c>
      <c r="J937">
        <f t="shared" si="111"/>
        <v>0</v>
      </c>
      <c r="L937" s="45">
        <f t="shared" si="108"/>
        <v>33401.536017493912</v>
      </c>
      <c r="M937" s="45">
        <f t="shared" si="109"/>
        <v>16382.954545454513</v>
      </c>
      <c r="T937" s="56">
        <f t="shared" si="112"/>
        <v>0.99588536344298895</v>
      </c>
      <c r="U937" s="56">
        <f t="shared" si="113"/>
        <v>1.0366630664196039</v>
      </c>
    </row>
    <row r="938" spans="1:21">
      <c r="A938" s="22">
        <v>42821</v>
      </c>
      <c r="B938" s="5">
        <f>('Historical Pricing'!B934-'Historical Pricing'!B935)/'Historical Pricing'!B935</f>
        <v>1.1699327288681068E-2</v>
      </c>
      <c r="C938" s="5">
        <f>('Historical Pricing'!C934-'Historical Pricing'!C935)/'Historical Pricing'!C935</f>
        <v>1.5275648818647977E-2</v>
      </c>
      <c r="D938" s="5">
        <f>('Historical Pricing'!D934-'Historical Pricing'!D935)/'Historical Pricing'!D935</f>
        <v>-5.1430005017561398E-2</v>
      </c>
      <c r="E938" s="5">
        <f>('Historical Pricing'!E934-'Historical Pricing'!E935)/'Historical Pricing'!E935</f>
        <v>6.1500615006150946E-3</v>
      </c>
      <c r="F938" s="5">
        <f>('Historical Pricing'!F934-'Historical Pricing'!F935)/'Historical Pricing'!F935</f>
        <v>-2.8401659254831324E-3</v>
      </c>
      <c r="G938" s="5"/>
      <c r="H938" s="5">
        <f t="shared" si="110"/>
        <v>-4.2290266670200784E-3</v>
      </c>
      <c r="I938" s="5">
        <v>2.8657340162576775E-2</v>
      </c>
      <c r="J938">
        <f t="shared" si="111"/>
        <v>0</v>
      </c>
      <c r="L938" s="45">
        <f t="shared" si="108"/>
        <v>33543.391916410721</v>
      </c>
      <c r="M938" s="45">
        <f t="shared" si="109"/>
        <v>15926.542207792178</v>
      </c>
      <c r="T938" s="56">
        <f t="shared" si="112"/>
        <v>0.99577097333297993</v>
      </c>
      <c r="U938" s="56">
        <f t="shared" si="113"/>
        <v>1.0286573401625767</v>
      </c>
    </row>
    <row r="939" spans="1:21">
      <c r="A939" s="22">
        <v>42820</v>
      </c>
      <c r="B939" s="5">
        <f>('Historical Pricing'!B935-'Historical Pricing'!B936)/'Historical Pricing'!B936</f>
        <v>-4.2833146696528587E-2</v>
      </c>
      <c r="C939" s="5">
        <f>('Historical Pricing'!C935-'Historical Pricing'!C936)/'Historical Pricing'!C936</f>
        <v>-4.2124449394967317E-2</v>
      </c>
      <c r="D939" s="5">
        <f>('Historical Pricing'!D935-'Historical Pricing'!D936)/'Historical Pricing'!D936</f>
        <v>-3.1584062196307029E-2</v>
      </c>
      <c r="E939" s="5">
        <f>('Historical Pricing'!E935-'Historical Pricing'!E936)/'Historical Pricing'!E936</f>
        <v>4.9443757725586091E-3</v>
      </c>
      <c r="F939" s="5">
        <f>('Historical Pricing'!F935-'Historical Pricing'!F936)/'Historical Pricing'!F936</f>
        <v>2.2545760250678427E-2</v>
      </c>
      <c r="G939" s="5"/>
      <c r="H939" s="5">
        <f t="shared" si="110"/>
        <v>-1.7810304452913178E-2</v>
      </c>
      <c r="I939" s="5">
        <v>4.399112515762426E-2</v>
      </c>
      <c r="J939">
        <f t="shared" si="111"/>
        <v>0</v>
      </c>
      <c r="L939" s="45">
        <f t="shared" si="108"/>
        <v>34151.643077182569</v>
      </c>
      <c r="M939" s="45">
        <f t="shared" si="109"/>
        <v>15255.438311688284</v>
      </c>
      <c r="T939" s="56">
        <f t="shared" si="112"/>
        <v>0.98218969554708679</v>
      </c>
      <c r="U939" s="56">
        <f t="shared" si="113"/>
        <v>1.0439911251576242</v>
      </c>
    </row>
    <row r="940" spans="1:21">
      <c r="A940" s="22">
        <v>42819</v>
      </c>
      <c r="B940" s="5">
        <f>('Historical Pricing'!B936-'Historical Pricing'!B937)/'Historical Pricing'!B937</f>
        <v>9.5929637962773526E-2</v>
      </c>
      <c r="C940" s="5">
        <f>('Historical Pricing'!C936-'Historical Pricing'!C937)/'Historical Pricing'!C937</f>
        <v>-1.0470941883767579E-2</v>
      </c>
      <c r="D940" s="5">
        <f>('Historical Pricing'!D936-'Historical Pricing'!D937)/'Historical Pricing'!D937</f>
        <v>-4.5897079276773389E-2</v>
      </c>
      <c r="E940" s="5">
        <f>('Historical Pricing'!E936-'Historical Pricing'!E937)/'Historical Pricing'!E937</f>
        <v>2.4783147459726857E-3</v>
      </c>
      <c r="F940" s="5">
        <f>('Historical Pricing'!F936-'Historical Pricing'!F937)/'Historical Pricing'!F937</f>
        <v>-9.7838452787258265E-2</v>
      </c>
      <c r="G940" s="5"/>
      <c r="H940" s="5">
        <f t="shared" si="110"/>
        <v>-1.1159704247810603E-2</v>
      </c>
      <c r="I940" s="5">
        <v>-4.8287700713479084E-2</v>
      </c>
      <c r="J940">
        <f t="shared" si="111"/>
        <v>1</v>
      </c>
      <c r="L940" s="45">
        <f t="shared" si="108"/>
        <v>34537.066525190661</v>
      </c>
      <c r="M940" s="45">
        <f t="shared" si="109"/>
        <v>16029.464285714255</v>
      </c>
      <c r="T940" s="56">
        <f t="shared" si="112"/>
        <v>0.98884029575218935</v>
      </c>
      <c r="U940" s="56">
        <f t="shared" si="113"/>
        <v>0.9517122992865209</v>
      </c>
    </row>
    <row r="941" spans="1:21">
      <c r="A941" s="22">
        <v>42818</v>
      </c>
      <c r="B941" s="5">
        <f>('Historical Pricing'!B937-'Historical Pricing'!B938)/'Historical Pricing'!B938</f>
        <v>0.11978928080623005</v>
      </c>
      <c r="C941" s="5">
        <f>('Historical Pricing'!C937-'Historical Pricing'!C938)/'Historical Pricing'!C938</f>
        <v>0.11883408071748883</v>
      </c>
      <c r="D941" s="5">
        <f>('Historical Pricing'!D937-'Historical Pricing'!D938)/'Historical Pricing'!D938</f>
        <v>2.318571759797152E-4</v>
      </c>
      <c r="E941" s="5">
        <f>('Historical Pricing'!E937-'Historical Pricing'!E938)/'Historical Pricing'!E938</f>
        <v>1.8939393939393985E-2</v>
      </c>
      <c r="F941" s="5">
        <f>('Historical Pricing'!F937-'Historical Pricing'!F938)/'Historical Pricing'!F938</f>
        <v>-7.9610356644244318E-2</v>
      </c>
      <c r="G941" s="5"/>
      <c r="H941" s="5">
        <f t="shared" si="110"/>
        <v>3.5636851198969657E-2</v>
      </c>
      <c r="I941" s="5">
        <v>-5.3719800281752293E-2</v>
      </c>
      <c r="J941">
        <f t="shared" si="111"/>
        <v>1</v>
      </c>
      <c r="L941" s="45">
        <f t="shared" si="108"/>
        <v>33348.626485439047</v>
      </c>
      <c r="M941" s="45">
        <f t="shared" si="109"/>
        <v>16939.44805194802</v>
      </c>
      <c r="T941" s="56">
        <f t="shared" si="112"/>
        <v>1.0356368511989698</v>
      </c>
      <c r="U941" s="56">
        <f t="shared" si="113"/>
        <v>0.94628019971824773</v>
      </c>
    </row>
    <row r="942" spans="1:21">
      <c r="A942" s="22">
        <v>42817</v>
      </c>
      <c r="B942" s="5">
        <f>('Historical Pricing'!B938-'Historical Pricing'!B939)/'Historical Pricing'!B939</f>
        <v>7.8485687903969599E-3</v>
      </c>
      <c r="C942" s="5">
        <f>('Historical Pricing'!C938-'Historical Pricing'!C939)/'Historical Pricing'!C939</f>
        <v>0.24389903779110289</v>
      </c>
      <c r="D942" s="5">
        <f>('Historical Pricing'!D938-'Historical Pricing'!D939)/'Historical Pricing'!D939</f>
        <v>-6.950880444856612E-4</v>
      </c>
      <c r="E942" s="5">
        <f>('Historical Pricing'!E938-'Historical Pricing'!E939)/'Historical Pricing'!E939</f>
        <v>2.531645569620199E-3</v>
      </c>
      <c r="F942" s="5">
        <f>('Historical Pricing'!F938-'Historical Pricing'!F939)/'Historical Pricing'!F939</f>
        <v>-4.360756228567942E-2</v>
      </c>
      <c r="G942" s="5"/>
      <c r="H942" s="5">
        <f t="shared" si="110"/>
        <v>4.1995320364190993E-2</v>
      </c>
      <c r="I942" s="5">
        <v>-2.244643676868744E-2</v>
      </c>
      <c r="J942">
        <f t="shared" si="111"/>
        <v>1</v>
      </c>
      <c r="L942" s="45">
        <f t="shared" si="108"/>
        <v>32004.583738229521</v>
      </c>
      <c r="M942" s="45">
        <f t="shared" si="109"/>
        <v>17328.409090909059</v>
      </c>
      <c r="T942" s="56">
        <f t="shared" si="112"/>
        <v>1.041995320364191</v>
      </c>
      <c r="U942" s="56">
        <f t="shared" si="113"/>
        <v>0.97755356323131259</v>
      </c>
    </row>
    <row r="943" spans="1:21">
      <c r="A943" s="22">
        <v>42816</v>
      </c>
      <c r="B943" s="5">
        <f>('Historical Pricing'!B939-'Historical Pricing'!B940)/'Historical Pricing'!B940</f>
        <v>-1.2874558505183953E-2</v>
      </c>
      <c r="C943" s="5">
        <f>('Historical Pricing'!C939-'Historical Pricing'!C940)/'Historical Pricing'!C940</f>
        <v>3.4253984279224034E-2</v>
      </c>
      <c r="D943" s="5">
        <f>('Historical Pricing'!D939-'Historical Pricing'!D940)/'Historical Pricing'!D940</f>
        <v>-1.3260173754000877E-2</v>
      </c>
      <c r="E943" s="5">
        <f>('Historical Pricing'!E939-'Historical Pricing'!E940)/'Historical Pricing'!E940</f>
        <v>-1.4962593516209379E-2</v>
      </c>
      <c r="F943" s="5">
        <f>('Historical Pricing'!F939-'Historical Pricing'!F940)/'Historical Pricing'!F940</f>
        <v>0.10015691249624398</v>
      </c>
      <c r="G943" s="5"/>
      <c r="H943" s="5">
        <f t="shared" si="110"/>
        <v>1.8662714200014762E-2</v>
      </c>
      <c r="I943" s="5">
        <v>-1.9712644469852391E-2</v>
      </c>
      <c r="J943">
        <f t="shared" si="111"/>
        <v>1</v>
      </c>
      <c r="L943" s="45">
        <f t="shared" si="108"/>
        <v>31418.234212453375</v>
      </c>
      <c r="M943" s="45">
        <f t="shared" si="109"/>
        <v>17676.866883116851</v>
      </c>
      <c r="T943" s="56">
        <f t="shared" si="112"/>
        <v>1.0186627142000149</v>
      </c>
      <c r="U943" s="56">
        <f t="shared" si="113"/>
        <v>0.98028735553014756</v>
      </c>
    </row>
    <row r="944" spans="1:21">
      <c r="A944" s="22">
        <v>42815</v>
      </c>
      <c r="B944" s="5">
        <f>('Historical Pricing'!B940-'Historical Pricing'!B941)/'Historical Pricing'!B941</f>
        <v>-3.6130024159894643E-2</v>
      </c>
      <c r="C944" s="5">
        <f>('Historical Pricing'!C940-'Historical Pricing'!C941)/'Historical Pricing'!C941</f>
        <v>-4.3249477402141295E-4</v>
      </c>
      <c r="D944" s="5">
        <f>('Historical Pricing'!D940-'Historical Pricing'!D941)/'Historical Pricing'!D941</f>
        <v>-7.4481591197630342E-2</v>
      </c>
      <c r="E944" s="5">
        <f>('Historical Pricing'!E940-'Historical Pricing'!E941)/'Historical Pricing'!E941</f>
        <v>1.0075566750629733E-2</v>
      </c>
      <c r="F944" s="5">
        <f>('Historical Pricing'!F940-'Historical Pricing'!F941)/'Historical Pricing'!F941</f>
        <v>-4.6659664534199112E-2</v>
      </c>
      <c r="G944" s="5"/>
      <c r="H944" s="5">
        <f t="shared" si="110"/>
        <v>-2.9525641583023156E-2</v>
      </c>
      <c r="I944" s="5">
        <v>3.718608760257365E-2</v>
      </c>
      <c r="J944">
        <f t="shared" si="111"/>
        <v>0</v>
      </c>
      <c r="L944" s="45">
        <f t="shared" si="108"/>
        <v>32374.100294316202</v>
      </c>
      <c r="M944" s="45">
        <f t="shared" si="109"/>
        <v>17043.100649350621</v>
      </c>
      <c r="T944" s="56">
        <f t="shared" si="112"/>
        <v>0.97047435841697682</v>
      </c>
      <c r="U944" s="56">
        <f t="shared" si="113"/>
        <v>1.0371860876025736</v>
      </c>
    </row>
    <row r="945" spans="1:21">
      <c r="A945" s="22">
        <v>42814</v>
      </c>
      <c r="B945" s="5">
        <f>('Historical Pricing'!B941-'Historical Pricing'!B942)/'Historical Pricing'!B942</f>
        <v>0.10335635526475222</v>
      </c>
      <c r="C945" s="5">
        <f>('Historical Pricing'!C941-'Historical Pricing'!C942)/'Historical Pricing'!C942</f>
        <v>8.6520285007997168E-3</v>
      </c>
      <c r="D945" s="5">
        <f>('Historical Pricing'!D941-'Historical Pricing'!D942)/'Historical Pricing'!D942</f>
        <v>5.679785330948136E-2</v>
      </c>
      <c r="E945" s="5">
        <f>('Historical Pricing'!E941-'Historical Pricing'!E942)/'Historical Pricing'!E942</f>
        <v>1.2610340479192669E-3</v>
      </c>
      <c r="F945" s="5">
        <f>('Historical Pricing'!F941-'Historical Pricing'!F942)/'Historical Pricing'!F942</f>
        <v>8.9160051305161886E-2</v>
      </c>
      <c r="G945" s="5"/>
      <c r="H945" s="5">
        <f t="shared" si="110"/>
        <v>5.1845464485622897E-2</v>
      </c>
      <c r="I945" s="5">
        <v>2.5930305280850531E-2</v>
      </c>
      <c r="J945">
        <f t="shared" si="111"/>
        <v>1</v>
      </c>
      <c r="L945" s="45">
        <f t="shared" si="108"/>
        <v>30778.380843375973</v>
      </c>
      <c r="M945" s="45">
        <f t="shared" si="109"/>
        <v>16612.337662337635</v>
      </c>
      <c r="T945" s="56">
        <f t="shared" si="112"/>
        <v>1.051845464485623</v>
      </c>
      <c r="U945" s="56">
        <f t="shared" si="113"/>
        <v>1.0259303052808506</v>
      </c>
    </row>
    <row r="946" spans="1:21">
      <c r="A946" s="22">
        <v>42813</v>
      </c>
      <c r="B946" s="5">
        <f>('Historical Pricing'!B942-'Historical Pricing'!B943)/'Historical Pricing'!B943</f>
        <v>-0.11958608918284611</v>
      </c>
      <c r="C946" s="5">
        <f>('Historical Pricing'!C942-'Historical Pricing'!C943)/'Historical Pricing'!C943</f>
        <v>1.7759360663016178E-2</v>
      </c>
      <c r="D946" s="5">
        <f>('Historical Pricing'!D942-'Historical Pricing'!D943)/'Historical Pricing'!D943</f>
        <v>9.4201125519941128E-2</v>
      </c>
      <c r="E946" s="5">
        <f>('Historical Pricing'!E942-'Historical Pricing'!E943)/'Historical Pricing'!E943</f>
        <v>-1.122194513715709E-2</v>
      </c>
      <c r="F946" s="5">
        <f>('Historical Pricing'!F942-'Historical Pricing'!F943)/'Historical Pricing'!F943</f>
        <v>0.22409403377747592</v>
      </c>
      <c r="G946" s="5"/>
      <c r="H946" s="5">
        <f t="shared" si="110"/>
        <v>4.1049297128086006E-2</v>
      </c>
      <c r="I946" s="5">
        <v>-1.2110651484508076E-2</v>
      </c>
      <c r="J946">
        <f t="shared" si="111"/>
        <v>1</v>
      </c>
      <c r="L946" s="45">
        <f t="shared" si="108"/>
        <v>29564.767901273688</v>
      </c>
      <c r="M946" s="45">
        <f t="shared" si="109"/>
        <v>16815.990259740232</v>
      </c>
      <c r="T946" s="56">
        <f t="shared" si="112"/>
        <v>1.041049297128086</v>
      </c>
      <c r="U946" s="56">
        <f t="shared" si="113"/>
        <v>0.98788934851549193</v>
      </c>
    </row>
    <row r="947" spans="1:21">
      <c r="A947" s="22">
        <v>42812</v>
      </c>
      <c r="B947" s="5">
        <f>('Historical Pricing'!B943-'Historical Pricing'!B944)/'Historical Pricing'!B944</f>
        <v>-7.2248614410134582E-2</v>
      </c>
      <c r="C947" s="5">
        <f>('Historical Pricing'!C943-'Historical Pricing'!C944)/'Historical Pricing'!C944</f>
        <v>9.1952165481577253E-2</v>
      </c>
      <c r="D947" s="5">
        <f>('Historical Pricing'!D943-'Historical Pricing'!D944)/'Historical Pricing'!D944</f>
        <v>-0.11861117101574292</v>
      </c>
      <c r="E947" s="5">
        <f>('Historical Pricing'!E943-'Historical Pricing'!E944)/'Historical Pricing'!E944</f>
        <v>-3.0229746070133012E-2</v>
      </c>
      <c r="F947" s="5">
        <f>('Historical Pricing'!F943-'Historical Pricing'!F944)/'Historical Pricing'!F944</f>
        <v>4.7517446770680399E-2</v>
      </c>
      <c r="G947" s="5"/>
      <c r="H947" s="5">
        <f t="shared" si="110"/>
        <v>-1.6323983848750577E-2</v>
      </c>
      <c r="I947" s="5">
        <v>-9.1238874779030851E-2</v>
      </c>
      <c r="J947">
        <f t="shared" si="111"/>
        <v>1</v>
      </c>
      <c r="L947" s="45">
        <f t="shared" si="108"/>
        <v>30055.391628789926</v>
      </c>
      <c r="M947" s="45">
        <f t="shared" si="109"/>
        <v>18504.301948051918</v>
      </c>
      <c r="T947" s="56">
        <f t="shared" si="112"/>
        <v>0.98367601615124944</v>
      </c>
      <c r="U947" s="56">
        <f t="shared" si="113"/>
        <v>0.90876112522096919</v>
      </c>
    </row>
    <row r="948" spans="1:21">
      <c r="A948" s="22">
        <v>42811</v>
      </c>
      <c r="B948" s="5">
        <f>('Historical Pricing'!B944-'Historical Pricing'!B945)/'Historical Pricing'!B945</f>
        <v>0.22428207924391119</v>
      </c>
      <c r="C948" s="5">
        <f>('Historical Pricing'!C944-'Historical Pricing'!C945)/'Historical Pricing'!C945</f>
        <v>-1.9489779749643457E-2</v>
      </c>
      <c r="D948" s="5">
        <f>('Historical Pricing'!D944-'Historical Pricing'!D945)/'Historical Pricing'!D945</f>
        <v>0.11039272030651358</v>
      </c>
      <c r="E948" s="5">
        <f>('Historical Pricing'!E944-'Historical Pricing'!E945)/'Historical Pricing'!E945</f>
        <v>-2.4764150943396325E-2</v>
      </c>
      <c r="F948" s="5">
        <f>('Historical Pricing'!F944-'Historical Pricing'!F945)/'Historical Pricing'!F945</f>
        <v>1.5299214730571463E-2</v>
      </c>
      <c r="G948" s="5"/>
      <c r="H948" s="5">
        <f t="shared" si="110"/>
        <v>6.1144016717591294E-2</v>
      </c>
      <c r="I948" s="5">
        <v>-5.4218766853909299E-2</v>
      </c>
      <c r="J948">
        <f t="shared" si="111"/>
        <v>1</v>
      </c>
      <c r="L948" s="45">
        <f t="shared" si="108"/>
        <v>28323.574515134591</v>
      </c>
      <c r="M948" s="45">
        <f t="shared" si="109"/>
        <v>19565.09740259737</v>
      </c>
      <c r="T948" s="56">
        <f t="shared" si="112"/>
        <v>1.0611440167175914</v>
      </c>
      <c r="U948" s="56">
        <f t="shared" si="113"/>
        <v>0.94578123314609075</v>
      </c>
    </row>
    <row r="949" spans="1:21">
      <c r="A949" s="22">
        <v>42810</v>
      </c>
      <c r="B949" s="5">
        <f>('Historical Pricing'!B945-'Historical Pricing'!B946)/'Historical Pricing'!B946</f>
        <v>0.29540103594412181</v>
      </c>
      <c r="C949" s="5">
        <f>('Historical Pricing'!C945-'Historical Pricing'!C946)/'Historical Pricing'!C946</f>
        <v>-1.3983282556050336E-2</v>
      </c>
      <c r="D949" s="5">
        <f>('Historical Pricing'!D945-'Historical Pricing'!D946)/'Historical Pricing'!D946</f>
        <v>0.12742980561555051</v>
      </c>
      <c r="E949" s="5">
        <f>('Historical Pricing'!E945-'Historical Pricing'!E946)/'Historical Pricing'!E946</f>
        <v>3.6674816625916956E-2</v>
      </c>
      <c r="F949" s="5">
        <f>('Historical Pricing'!F945-'Historical Pricing'!F946)/'Historical Pricing'!F946</f>
        <v>-2.6706492137397911E-2</v>
      </c>
      <c r="G949" s="5"/>
      <c r="H949" s="5">
        <f t="shared" si="110"/>
        <v>8.3763176698428213E-2</v>
      </c>
      <c r="I949" s="5">
        <v>-3.248827949393087E-2</v>
      </c>
      <c r="J949">
        <f t="shared" si="111"/>
        <v>1</v>
      </c>
      <c r="L949" s="45">
        <f t="shared" si="108"/>
        <v>26134.468419031746</v>
      </c>
      <c r="M949" s="45">
        <f t="shared" si="109"/>
        <v>20222.077922077886</v>
      </c>
      <c r="T949" s="56">
        <f t="shared" si="112"/>
        <v>1.0837631766984281</v>
      </c>
      <c r="U949" s="56">
        <f t="shared" si="113"/>
        <v>0.96751172050606915</v>
      </c>
    </row>
    <row r="950" spans="1:21">
      <c r="A950" s="22">
        <v>42809</v>
      </c>
      <c r="B950" s="5">
        <f>('Historical Pricing'!B946-'Historical Pricing'!B947)/'Historical Pricing'!B947</f>
        <v>8.9059829059829079E-2</v>
      </c>
      <c r="C950" s="5">
        <f>('Historical Pricing'!C946-'Historical Pricing'!C947)/'Historical Pricing'!C947</f>
        <v>9.3037924781203228E-3</v>
      </c>
      <c r="D950" s="5">
        <f>('Historical Pricing'!D946-'Historical Pricing'!D947)/'Historical Pricing'!D947</f>
        <v>4.3086454519853795E-2</v>
      </c>
      <c r="E950" s="5">
        <f>('Historical Pricing'!E946-'Historical Pricing'!E947)/'Historical Pricing'!E947</f>
        <v>0</v>
      </c>
      <c r="F950" s="5">
        <f>('Historical Pricing'!F946-'Historical Pricing'!F947)/'Historical Pricing'!F947</f>
        <v>2.8633099863443266E-3</v>
      </c>
      <c r="G950" s="5"/>
      <c r="H950" s="5">
        <f t="shared" si="110"/>
        <v>2.8862677208829506E-2</v>
      </c>
      <c r="I950" s="5">
        <v>1.0476449282709977E-2</v>
      </c>
      <c r="J950">
        <f t="shared" si="111"/>
        <v>1</v>
      </c>
      <c r="L950" s="45">
        <f t="shared" si="108"/>
        <v>25401.318366345215</v>
      </c>
      <c r="M950" s="45">
        <f t="shared" si="109"/>
        <v>20012.418831168794</v>
      </c>
      <c r="T950" s="56">
        <f t="shared" si="112"/>
        <v>1.0288626772088294</v>
      </c>
      <c r="U950" s="56">
        <f t="shared" si="113"/>
        <v>1.0104764492827101</v>
      </c>
    </row>
    <row r="951" spans="1:21">
      <c r="A951" s="22">
        <v>42808</v>
      </c>
      <c r="B951" s="5">
        <f>('Historical Pricing'!B947-'Historical Pricing'!B948)/'Historical Pricing'!B948</f>
        <v>8.1330868761552655E-2</v>
      </c>
      <c r="C951" s="5">
        <f>('Historical Pricing'!C947-'Historical Pricing'!C948)/'Historical Pricing'!C948</f>
        <v>7.7870480731029694E-3</v>
      </c>
      <c r="D951" s="5">
        <f>('Historical Pricing'!D947-'Historical Pricing'!D948)/'Historical Pricing'!D948</f>
        <v>-1.3885031935573647E-2</v>
      </c>
      <c r="E951" s="5">
        <f>('Historical Pricing'!E947-'Historical Pricing'!E948)/'Historical Pricing'!E948</f>
        <v>1.2376237623762332E-2</v>
      </c>
      <c r="F951" s="5">
        <f>('Historical Pricing'!F947-'Historical Pricing'!F948)/'Historical Pricing'!F948</f>
        <v>5.6646806926084495E-2</v>
      </c>
      <c r="G951" s="5"/>
      <c r="H951" s="5">
        <f t="shared" si="110"/>
        <v>2.885118588978576E-2</v>
      </c>
      <c r="I951" s="5">
        <v>4.5347131681877893E-3</v>
      </c>
      <c r="J951">
        <f t="shared" si="111"/>
        <v>1</v>
      </c>
      <c r="L951" s="45">
        <f t="shared" si="108"/>
        <v>24689.011117168789</v>
      </c>
      <c r="M951" s="45">
        <f t="shared" si="109"/>
        <v>19922.077922077882</v>
      </c>
      <c r="T951" s="56">
        <f t="shared" si="112"/>
        <v>1.0288511858897857</v>
      </c>
      <c r="U951" s="56">
        <f t="shared" si="113"/>
        <v>1.0045347131681879</v>
      </c>
    </row>
    <row r="952" spans="1:21">
      <c r="A952" s="22">
        <v>42807</v>
      </c>
      <c r="B952" s="5">
        <f>('Historical Pricing'!B948-'Historical Pricing'!B949)/'Historical Pricing'!B949</f>
        <v>0.20489977728285066</v>
      </c>
      <c r="C952" s="5">
        <f>('Historical Pricing'!C948-'Historical Pricing'!C949)/'Historical Pricing'!C949</f>
        <v>1.5001209774981745E-2</v>
      </c>
      <c r="D952" s="5">
        <f>('Historical Pricing'!D948-'Historical Pricing'!D949)/'Historical Pricing'!D949</f>
        <v>0.14027865737808762</v>
      </c>
      <c r="E952" s="5">
        <f>('Historical Pricing'!E948-'Historical Pricing'!E949)/'Historical Pricing'!E949</f>
        <v>5.7591623036649268E-2</v>
      </c>
      <c r="F952" s="5">
        <f>('Historical Pricing'!F948-'Historical Pricing'!F949)/'Historical Pricing'!F949</f>
        <v>7.0133492727634958E-2</v>
      </c>
      <c r="G952" s="5"/>
      <c r="H952" s="5">
        <f t="shared" si="110"/>
        <v>9.7580952040040844E-2</v>
      </c>
      <c r="I952" s="5">
        <v>2.1670537892221536E-2</v>
      </c>
      <c r="J952">
        <f t="shared" si="111"/>
        <v>1</v>
      </c>
      <c r="L952" s="45">
        <f t="shared" si="108"/>
        <v>22494.022943164298</v>
      </c>
      <c r="M952" s="45">
        <f t="shared" si="109"/>
        <v>19499.512987012953</v>
      </c>
      <c r="T952" s="56">
        <f t="shared" si="112"/>
        <v>1.0975809520400408</v>
      </c>
      <c r="U952" s="56">
        <f t="shared" si="113"/>
        <v>1.0216705378922215</v>
      </c>
    </row>
    <row r="953" spans="1:21">
      <c r="A953" s="22">
        <v>42806</v>
      </c>
      <c r="B953" s="5">
        <f>('Historical Pricing'!B949-'Historical Pricing'!B950)/'Historical Pricing'!B950</f>
        <v>9.6191406250000111E-2</v>
      </c>
      <c r="C953" s="5">
        <f>('Historical Pricing'!C949-'Historical Pricing'!C950)/'Historical Pricing'!C950</f>
        <v>-9.1105250539438593E-3</v>
      </c>
      <c r="D953" s="5">
        <f>('Historical Pricing'!D949-'Historical Pricing'!D950)/'Historical Pricing'!D950</f>
        <v>0.13719841555635573</v>
      </c>
      <c r="E953" s="5">
        <f>('Historical Pricing'!E949-'Historical Pricing'!E950)/'Historical Pricing'!E950</f>
        <v>6.5876152832674336E-3</v>
      </c>
      <c r="F953" s="5">
        <f>('Historical Pricing'!F949-'Historical Pricing'!F950)/'Historical Pricing'!F950</f>
        <v>4.4373927066535049E-2</v>
      </c>
      <c r="G953" s="5"/>
      <c r="H953" s="5">
        <f t="shared" si="110"/>
        <v>5.5048167820442903E-2</v>
      </c>
      <c r="I953" s="5">
        <v>3.9906499577949714E-2</v>
      </c>
      <c r="J953">
        <f t="shared" si="111"/>
        <v>1</v>
      </c>
      <c r="L953" s="45">
        <f t="shared" si="108"/>
        <v>21320.375343272975</v>
      </c>
      <c r="M953" s="45">
        <f t="shared" si="109"/>
        <v>18751.217532467497</v>
      </c>
      <c r="T953" s="56">
        <f t="shared" si="112"/>
        <v>1.0550481678204429</v>
      </c>
      <c r="U953" s="56">
        <f t="shared" si="113"/>
        <v>1.0399064995779497</v>
      </c>
    </row>
    <row r="954" spans="1:21">
      <c r="A954" s="22">
        <v>42805</v>
      </c>
      <c r="B954" s="5">
        <f>('Historical Pricing'!B950-'Historical Pricing'!B951)/'Historical Pricing'!B951</f>
        <v>9.5187165775401136E-2</v>
      </c>
      <c r="C954" s="5">
        <f>('Historical Pricing'!C950-'Historical Pricing'!C951)/'Historical Pricing'!C951</f>
        <v>-6.5893934582406909E-3</v>
      </c>
      <c r="D954" s="5">
        <f>('Historical Pricing'!D950-'Historical Pricing'!D951)/'Historical Pricing'!D951</f>
        <v>6.9310743165190633E-2</v>
      </c>
      <c r="E954" s="5">
        <f>('Historical Pricing'!E950-'Historical Pricing'!E951)/'Historical Pricing'!E951</f>
        <v>-2.6281208935610479E-3</v>
      </c>
      <c r="F954" s="5">
        <f>('Historical Pricing'!F950-'Historical Pricing'!F951)/'Historical Pricing'!F951</f>
        <v>2.3153076431764844E-2</v>
      </c>
      <c r="G954" s="5"/>
      <c r="H954" s="5">
        <f t="shared" si="110"/>
        <v>3.5686694204110976E-2</v>
      </c>
      <c r="I954" s="5">
        <v>-1.6002760124717009E-2</v>
      </c>
      <c r="J954">
        <f t="shared" si="111"/>
        <v>1</v>
      </c>
      <c r="L954" s="45">
        <f t="shared" si="108"/>
        <v>20585.7383923011</v>
      </c>
      <c r="M954" s="45">
        <f t="shared" si="109"/>
        <v>19056.168831168801</v>
      </c>
      <c r="T954" s="56">
        <f t="shared" si="112"/>
        <v>1.035686694204111</v>
      </c>
      <c r="U954" s="56">
        <f t="shared" si="113"/>
        <v>0.98399723987528298</v>
      </c>
    </row>
    <row r="955" spans="1:21">
      <c r="A955" s="22">
        <v>42804</v>
      </c>
      <c r="B955" s="5">
        <f>('Historical Pricing'!B951-'Historical Pricing'!B952)/'Historical Pricing'!B952</f>
        <v>8.374384236453182E-2</v>
      </c>
      <c r="C955" s="5">
        <f>('Historical Pricing'!C951-'Historical Pricing'!C952)/'Historical Pricing'!C952</f>
        <v>-3.323355591373086E-2</v>
      </c>
      <c r="D955" s="5">
        <f>('Historical Pricing'!D951-'Historical Pricing'!D952)/'Historical Pricing'!D952</f>
        <v>1.9290123456789025E-3</v>
      </c>
      <c r="E955" s="5">
        <f>('Historical Pricing'!E951-'Historical Pricing'!E952)/'Historical Pricing'!E952</f>
        <v>1.3157894736841825E-3</v>
      </c>
      <c r="F955" s="5">
        <f>('Historical Pricing'!F951-'Historical Pricing'!F952)/'Historical Pricing'!F952</f>
        <v>2.7003389089318788E-2</v>
      </c>
      <c r="G955" s="5"/>
      <c r="H955" s="5">
        <f t="shared" si="110"/>
        <v>1.6151695471896568E-2</v>
      </c>
      <c r="I955" s="5">
        <v>3.8611359350748495E-3</v>
      </c>
      <c r="J955">
        <f t="shared" si="111"/>
        <v>1</v>
      </c>
      <c r="L955" s="45">
        <f t="shared" si="108"/>
        <v>20258.528804344682</v>
      </c>
      <c r="M955" s="45">
        <f t="shared" si="109"/>
        <v>18982.873376623345</v>
      </c>
      <c r="T955" s="56">
        <f t="shared" si="112"/>
        <v>1.0161516954718965</v>
      </c>
      <c r="U955" s="56">
        <f t="shared" si="113"/>
        <v>1.0038611359350749</v>
      </c>
    </row>
    <row r="956" spans="1:21">
      <c r="A956" s="22">
        <v>42803</v>
      </c>
      <c r="B956" s="5">
        <f>('Historical Pricing'!B952-'Historical Pricing'!B953)/'Historical Pricing'!B953</f>
        <v>-8.60699152542371E-2</v>
      </c>
      <c r="C956" s="5">
        <f>('Historical Pricing'!C952-'Historical Pricing'!C953)/'Historical Pricing'!C953</f>
        <v>-8.3720222239135958E-3</v>
      </c>
      <c r="D956" s="5">
        <f>('Historical Pricing'!D952-'Historical Pricing'!D953)/'Historical Pricing'!D953</f>
        <v>-1.3323182337266896E-2</v>
      </c>
      <c r="E956" s="5">
        <f>('Historical Pricing'!E952-'Historical Pricing'!E953)/'Historical Pricing'!E953</f>
        <v>3.9630118890355828E-3</v>
      </c>
      <c r="F956" s="5">
        <f>('Historical Pricing'!F952-'Historical Pricing'!F953)/'Historical Pricing'!F953</f>
        <v>-9.8106882271741205E-2</v>
      </c>
      <c r="G956" s="5"/>
      <c r="H956" s="5">
        <f t="shared" si="110"/>
        <v>-4.0381798039624647E-2</v>
      </c>
      <c r="I956" s="5">
        <v>-1.7456222901892134E-2</v>
      </c>
      <c r="J956">
        <f t="shared" si="111"/>
        <v>0</v>
      </c>
      <c r="L956" s="45">
        <f t="shared" si="108"/>
        <v>21111.030160702598</v>
      </c>
      <c r="M956" s="45">
        <f t="shared" si="109"/>
        <v>19320.129870129836</v>
      </c>
      <c r="T956" s="56">
        <f t="shared" si="112"/>
        <v>0.95961820196037539</v>
      </c>
      <c r="U956" s="56">
        <f t="shared" si="113"/>
        <v>0.98254377709810792</v>
      </c>
    </row>
    <row r="957" spans="1:21">
      <c r="A957" s="22">
        <v>42802</v>
      </c>
      <c r="B957" s="5">
        <f>('Historical Pricing'!B953-'Historical Pricing'!B954)/'Historical Pricing'!B954</f>
        <v>-3.6980362152512013E-2</v>
      </c>
      <c r="C957" s="5">
        <f>('Historical Pricing'!C953-'Historical Pricing'!C954)/'Historical Pricing'!C954</f>
        <v>4.6848856664807585E-2</v>
      </c>
      <c r="D957" s="5">
        <f>('Historical Pricing'!D953-'Historical Pricing'!D954)/'Historical Pricing'!D954</f>
        <v>-9.2886740331491635E-2</v>
      </c>
      <c r="E957" s="5">
        <f>('Historical Pricing'!E953-'Historical Pricing'!E954)/'Historical Pricing'!E954</f>
        <v>-1.8158236057068702E-2</v>
      </c>
      <c r="F957" s="5">
        <f>('Historical Pricing'!F953-'Historical Pricing'!F954)/'Historical Pricing'!F954</f>
        <v>-9.0525938214589971E-2</v>
      </c>
      <c r="G957" s="5"/>
      <c r="H957" s="5">
        <f t="shared" si="110"/>
        <v>-3.8340484018170945E-2</v>
      </c>
      <c r="I957" s="5">
        <v>-4.0361239341222058E-2</v>
      </c>
      <c r="J957">
        <f t="shared" si="111"/>
        <v>1</v>
      </c>
      <c r="L957" s="45">
        <f t="shared" si="108"/>
        <v>21952.707595420394</v>
      </c>
      <c r="M957" s="45">
        <f t="shared" si="109"/>
        <v>20132.711038961006</v>
      </c>
      <c r="T957" s="56">
        <f t="shared" si="112"/>
        <v>0.96165951598182908</v>
      </c>
      <c r="U957" s="56">
        <f t="shared" si="113"/>
        <v>0.95963876065877796</v>
      </c>
    </row>
    <row r="958" spans="1:21">
      <c r="A958" s="22">
        <v>42801</v>
      </c>
      <c r="B958" s="5">
        <f>('Historical Pricing'!B954-'Historical Pricing'!B955)/'Historical Pricing'!B955</f>
        <v>-4.3169121381414115E-3</v>
      </c>
      <c r="C958" s="5">
        <f>('Historical Pricing'!C954-'Historical Pricing'!C955)/'Historical Pricing'!C955</f>
        <v>2.3068144766873043E-2</v>
      </c>
      <c r="D958" s="5">
        <f>('Historical Pricing'!D954-'Historical Pricing'!D955)/'Historical Pricing'!D955</f>
        <v>-5.4830287206266308E-2</v>
      </c>
      <c r="E958" s="5">
        <f>('Historical Pricing'!E954-'Historical Pricing'!E955)/'Historical Pricing'!E955</f>
        <v>-1.0269576379974336E-2</v>
      </c>
      <c r="F958" s="5">
        <f>('Historical Pricing'!F954-'Historical Pricing'!F955)/'Historical Pricing'!F955</f>
        <v>-2.6282471076184317E-2</v>
      </c>
      <c r="G958" s="5"/>
      <c r="H958" s="5">
        <f t="shared" si="110"/>
        <v>-1.4526220406738666E-2</v>
      </c>
      <c r="I958" s="5">
        <v>-2.3714870503030783E-2</v>
      </c>
      <c r="J958">
        <f t="shared" si="111"/>
        <v>1</v>
      </c>
      <c r="L958" s="45">
        <f t="shared" si="108"/>
        <v>22276.298010162205</v>
      </c>
      <c r="M958" s="45">
        <f t="shared" si="109"/>
        <v>20621.753246753215</v>
      </c>
      <c r="T958" s="56">
        <f t="shared" si="112"/>
        <v>0.98547377959326132</v>
      </c>
      <c r="U958" s="56">
        <f t="shared" si="113"/>
        <v>0.97628512949696922</v>
      </c>
    </row>
    <row r="959" spans="1:21">
      <c r="A959" s="22">
        <v>42800</v>
      </c>
      <c r="B959" s="5">
        <f>('Historical Pricing'!B955-'Historical Pricing'!B956)/'Historical Pricing'!B956</f>
        <v>3.8502109704641373E-2</v>
      </c>
      <c r="C959" s="5">
        <f>('Historical Pricing'!C955-'Historical Pricing'!C956)/'Historical Pricing'!C956</f>
        <v>-1.9971241412366073E-2</v>
      </c>
      <c r="D959" s="5">
        <f>('Historical Pricing'!D955-'Historical Pricing'!D956)/'Historical Pricing'!D956</f>
        <v>5.3645116918844646E-2</v>
      </c>
      <c r="E959" s="5">
        <f>('Historical Pricing'!E955-'Historical Pricing'!E956)/'Historical Pricing'!E956</f>
        <v>6.4599483204134138E-3</v>
      </c>
      <c r="F959" s="5">
        <f>('Historical Pricing'!F955-'Historical Pricing'!F956)/'Historical Pricing'!F956</f>
        <v>0.10157264464002322</v>
      </c>
      <c r="G959" s="5"/>
      <c r="H959" s="5">
        <f t="shared" si="110"/>
        <v>3.6041715634311314E-2</v>
      </c>
      <c r="I959" s="5">
        <v>1.4069890434470234E-2</v>
      </c>
      <c r="J959">
        <f t="shared" si="111"/>
        <v>1</v>
      </c>
      <c r="L959" s="45">
        <f t="shared" si="108"/>
        <v>21501.352381862012</v>
      </c>
      <c r="M959" s="45">
        <f t="shared" si="109"/>
        <v>20335.633116883084</v>
      </c>
      <c r="T959" s="56">
        <f t="shared" si="112"/>
        <v>1.0360417156343114</v>
      </c>
      <c r="U959" s="56">
        <f t="shared" si="113"/>
        <v>1.0140698904344703</v>
      </c>
    </row>
    <row r="960" spans="1:21">
      <c r="A960" s="22">
        <v>42799</v>
      </c>
      <c r="B960" s="5">
        <f>('Historical Pricing'!B956-'Historical Pricing'!B957)/'Historical Pricing'!B957</f>
        <v>-4.194037392622528E-2</v>
      </c>
      <c r="C960" s="5">
        <f>('Historical Pricing'!C956-'Historical Pricing'!C957)/'Historical Pricing'!C957</f>
        <v>-2.0117416829745619E-2</v>
      </c>
      <c r="D960" s="5">
        <f>('Historical Pricing'!D956-'Historical Pricing'!D957)/'Historical Pricing'!D957</f>
        <v>5.324157913799344E-2</v>
      </c>
      <c r="E960" s="5">
        <f>('Historical Pricing'!E956-'Historical Pricing'!E957)/'Historical Pricing'!E957</f>
        <v>-5.1413881748070892E-3</v>
      </c>
      <c r="F960" s="5">
        <f>('Historical Pricing'!F956-'Historical Pricing'!F957)/'Historical Pricing'!F957</f>
        <v>0.12674758859867785</v>
      </c>
      <c r="G960" s="5"/>
      <c r="H960" s="5">
        <f t="shared" si="110"/>
        <v>2.2557997761178662E-2</v>
      </c>
      <c r="I960" s="5">
        <v>-1.8167982118880541E-3</v>
      </c>
      <c r="J960">
        <f t="shared" si="111"/>
        <v>1</v>
      </c>
      <c r="L960" s="45">
        <f t="shared" si="108"/>
        <v>21027.024803422166</v>
      </c>
      <c r="M960" s="45">
        <f t="shared" si="109"/>
        <v>20372.64610389607</v>
      </c>
      <c r="T960" s="56">
        <f t="shared" si="112"/>
        <v>1.0225579977611787</v>
      </c>
      <c r="U960" s="56">
        <f t="shared" si="113"/>
        <v>0.99818320178811193</v>
      </c>
    </row>
    <row r="961" spans="1:21">
      <c r="A961" s="22">
        <v>42798</v>
      </c>
      <c r="B961" s="5">
        <f>('Historical Pricing'!B957-'Historical Pricing'!B958)/'Historical Pricing'!B958</f>
        <v>-3.2737345756736983E-3</v>
      </c>
      <c r="C961" s="5">
        <f>('Historical Pricing'!C957-'Historical Pricing'!C958)/'Historical Pricing'!C958</f>
        <v>3.7437063504953676E-2</v>
      </c>
      <c r="D961" s="5">
        <f>('Historical Pricing'!D957-'Historical Pricing'!D958)/'Historical Pricing'!D958</f>
        <v>5.0964688751365334E-3</v>
      </c>
      <c r="E961" s="5">
        <f>('Historical Pricing'!E957-'Historical Pricing'!E958)/'Historical Pricing'!E958</f>
        <v>-1.5189873417721645E-2</v>
      </c>
      <c r="F961" s="5">
        <f>('Historical Pricing'!F957-'Historical Pricing'!F958)/'Historical Pricing'!F958</f>
        <v>-1.0137853349782849E-2</v>
      </c>
      <c r="G961" s="5"/>
      <c r="H961" s="5">
        <f t="shared" si="110"/>
        <v>2.7864142073824026E-3</v>
      </c>
      <c r="I961" s="5">
        <v>-8.3405109402533862E-3</v>
      </c>
      <c r="J961">
        <f t="shared" si="111"/>
        <v>1</v>
      </c>
      <c r="L961" s="45">
        <f t="shared" si="108"/>
        <v>20968.597605146304</v>
      </c>
      <c r="M961" s="45">
        <f t="shared" si="109"/>
        <v>20543.993506493473</v>
      </c>
      <c r="T961" s="56">
        <f t="shared" si="112"/>
        <v>1.0027864142073823</v>
      </c>
      <c r="U961" s="56">
        <f t="shared" si="113"/>
        <v>0.99165948905974666</v>
      </c>
    </row>
    <row r="962" spans="1:21">
      <c r="A962" s="22">
        <v>42797</v>
      </c>
      <c r="B962" s="5">
        <f>('Historical Pricing'!B958-'Historical Pricing'!B959)/'Historical Pricing'!B959</f>
        <v>8.172160174339417E-2</v>
      </c>
      <c r="C962" s="5">
        <f>('Historical Pricing'!C958-'Historical Pricing'!C959)/'Historical Pricing'!C959</f>
        <v>5.9268817204301105E-2</v>
      </c>
      <c r="D962" s="5">
        <f>('Historical Pricing'!D958-'Historical Pricing'!D959)/'Historical Pricing'!D959</f>
        <v>8.0220212347620889E-2</v>
      </c>
      <c r="E962" s="5">
        <f>('Historical Pricing'!E958-'Historical Pricing'!E959)/'Historical Pricing'!E959</f>
        <v>1.2674271229404037E-3</v>
      </c>
      <c r="F962" s="5">
        <f>('Historical Pricing'!F958-'Historical Pricing'!F959)/'Historical Pricing'!F959</f>
        <v>0.11414570011354798</v>
      </c>
      <c r="G962" s="5"/>
      <c r="H962" s="5">
        <f t="shared" si="110"/>
        <v>6.7324751706360902E-2</v>
      </c>
      <c r="I962" s="5">
        <v>2.1499344163051149E-2</v>
      </c>
      <c r="J962">
        <f t="shared" si="111"/>
        <v>1</v>
      </c>
      <c r="L962" s="45">
        <f t="shared" si="108"/>
        <v>19645.939599567275</v>
      </c>
      <c r="M962" s="45">
        <f t="shared" si="109"/>
        <v>20111.607142857112</v>
      </c>
      <c r="T962" s="56">
        <f t="shared" si="112"/>
        <v>1.0673247517063609</v>
      </c>
      <c r="U962" s="56">
        <f t="shared" si="113"/>
        <v>1.0214993441630511</v>
      </c>
    </row>
    <row r="963" spans="1:21">
      <c r="A963" s="22">
        <v>42796</v>
      </c>
      <c r="B963" s="5">
        <f>('Historical Pricing'!B959-'Historical Pricing'!B960)/'Historical Pricing'!B960</f>
        <v>0.10505719446116804</v>
      </c>
      <c r="C963" s="5">
        <f>('Historical Pricing'!C959-'Historical Pricing'!C960)/'Historical Pricing'!C960</f>
        <v>6.4657935708398215E-2</v>
      </c>
      <c r="D963" s="5">
        <f>('Historical Pricing'!D959-'Historical Pricing'!D960)/'Historical Pricing'!D960</f>
        <v>1.5980823012385081E-2</v>
      </c>
      <c r="E963" s="5">
        <f>('Historical Pricing'!E959-'Historical Pricing'!E960)/'Historical Pricing'!E960</f>
        <v>4.2272126816380484E-2</v>
      </c>
      <c r="F963" s="5">
        <f>('Historical Pricing'!F959-'Historical Pricing'!F960)/'Historical Pricing'!F960</f>
        <v>9.1021712199256796E-2</v>
      </c>
      <c r="G963" s="5"/>
      <c r="H963" s="5">
        <f t="shared" si="110"/>
        <v>6.379795843951773E-2</v>
      </c>
      <c r="I963" s="5">
        <v>3.1454630982561724E-2</v>
      </c>
      <c r="J963">
        <f t="shared" si="111"/>
        <v>1</v>
      </c>
      <c r="L963" s="45">
        <f t="shared" si="108"/>
        <v>18467.735761014104</v>
      </c>
      <c r="M963" s="45">
        <f t="shared" si="109"/>
        <v>19498.295454545427</v>
      </c>
      <c r="T963" s="56">
        <f t="shared" si="112"/>
        <v>1.0637979584395176</v>
      </c>
      <c r="U963" s="56">
        <f t="shared" si="113"/>
        <v>1.0314546309825616</v>
      </c>
    </row>
    <row r="964" spans="1:21">
      <c r="A964" s="22">
        <v>42795</v>
      </c>
      <c r="B964" s="5">
        <f>('Historical Pricing'!B960-'Historical Pricing'!B961)/'Historical Pricing'!B961</f>
        <v>5.4268486194858807E-2</v>
      </c>
      <c r="C964" s="5">
        <f>('Historical Pricing'!C960-'Historical Pricing'!C961)/'Historical Pricing'!C961</f>
        <v>-1.3551359653085113E-2</v>
      </c>
      <c r="D964" s="5">
        <f>('Historical Pricing'!D960-'Historical Pricing'!D961)/'Historical Pricing'!D961</f>
        <v>5.0356693243810445E-2</v>
      </c>
      <c r="E964" s="5">
        <f>('Historical Pricing'!E960-'Historical Pricing'!E961)/'Historical Pricing'!E961</f>
        <v>-1.3192612137202884E-3</v>
      </c>
      <c r="F964" s="5">
        <f>('Historical Pricing'!F960-'Historical Pricing'!F961)/'Historical Pricing'!F961</f>
        <v>0.14046698393813206</v>
      </c>
      <c r="G964" s="5"/>
      <c r="H964" s="5">
        <f t="shared" si="110"/>
        <v>4.6044308501999184E-2</v>
      </c>
      <c r="I964" s="5">
        <v>1.5695095705412672E-2</v>
      </c>
      <c r="J964">
        <f t="shared" si="111"/>
        <v>1</v>
      </c>
      <c r="L964" s="45">
        <f t="shared" si="108"/>
        <v>17654.831263755026</v>
      </c>
      <c r="M964" s="45">
        <f t="shared" si="109"/>
        <v>19196.996753246724</v>
      </c>
      <c r="T964" s="56">
        <f t="shared" si="112"/>
        <v>1.0460443085019993</v>
      </c>
      <c r="U964" s="56">
        <f t="shared" si="113"/>
        <v>1.0156950957054127</v>
      </c>
    </row>
    <row r="965" spans="1:21">
      <c r="A965" s="22">
        <v>42794</v>
      </c>
      <c r="B965" s="5">
        <f>('Historical Pricing'!B961-'Historical Pricing'!B962)/'Historical Pricing'!B962</f>
        <v>4.3723087114938733E-2</v>
      </c>
      <c r="C965" s="5">
        <f>('Historical Pricing'!C961-'Historical Pricing'!C962)/'Historical Pricing'!C962</f>
        <v>-2.0789101203114016E-2</v>
      </c>
      <c r="D965" s="5">
        <f>('Historical Pricing'!D961-'Historical Pricing'!D962)/'Historical Pricing'!D962</f>
        <v>-2.5115110925074203E-3</v>
      </c>
      <c r="E965" s="5">
        <f>('Historical Pricing'!E961-'Historical Pricing'!E962)/'Historical Pricing'!E962</f>
        <v>-6.5530799475753375E-3</v>
      </c>
      <c r="F965" s="5">
        <f>('Historical Pricing'!F961-'Historical Pricing'!F962)/'Historical Pricing'!F962</f>
        <v>4.1915239792360719E-2</v>
      </c>
      <c r="G965" s="5"/>
      <c r="H965" s="5">
        <f t="shared" si="110"/>
        <v>1.1156926932820537E-2</v>
      </c>
      <c r="I965" s="5">
        <v>8.4038271310159559E-3</v>
      </c>
      <c r="J965">
        <f t="shared" si="111"/>
        <v>1</v>
      </c>
      <c r="L965" s="45">
        <f t="shared" si="108"/>
        <v>17460.030973934063</v>
      </c>
      <c r="M965" s="45">
        <f t="shared" si="109"/>
        <v>19037.01298701296</v>
      </c>
      <c r="T965" s="56">
        <f t="shared" si="112"/>
        <v>1.0111569269328204</v>
      </c>
      <c r="U965" s="56">
        <f t="shared" si="113"/>
        <v>1.0084038271310161</v>
      </c>
    </row>
    <row r="966" spans="1:21">
      <c r="A966" s="22">
        <v>42793</v>
      </c>
      <c r="B966" s="5">
        <f>('Historical Pricing'!B962-'Historical Pricing'!B963)/'Historical Pricing'!B963</f>
        <v>7.5908766928011379E-2</v>
      </c>
      <c r="C966" s="5">
        <f>('Historical Pricing'!C962-'Historical Pricing'!C963)/'Historical Pricing'!C963</f>
        <v>-7.0274068868587678E-3</v>
      </c>
      <c r="D966" s="5">
        <f>('Historical Pricing'!D962-'Historical Pricing'!D963)/'Historical Pricing'!D963</f>
        <v>7.1669477234402069E-3</v>
      </c>
      <c r="E966" s="5">
        <f>('Historical Pricing'!E962-'Historical Pricing'!E963)/'Historical Pricing'!E963</f>
        <v>-2.6143790849673804E-3</v>
      </c>
      <c r="F966" s="5">
        <f>('Historical Pricing'!F962-'Historical Pricing'!F963)/'Historical Pricing'!F963</f>
        <v>2.5633058878359516E-3</v>
      </c>
      <c r="G966" s="5"/>
      <c r="H966" s="5">
        <f t="shared" si="110"/>
        <v>1.519944691349228E-2</v>
      </c>
      <c r="I966" s="5">
        <v>2.0755809145786841E-2</v>
      </c>
      <c r="J966">
        <f t="shared" si="111"/>
        <v>0</v>
      </c>
      <c r="L966" s="45">
        <f t="shared" si="108"/>
        <v>17198.621440365972</v>
      </c>
      <c r="M966" s="45">
        <f t="shared" si="109"/>
        <v>18649.918831168805</v>
      </c>
      <c r="T966" s="56">
        <f t="shared" si="112"/>
        <v>1.0151994469134922</v>
      </c>
      <c r="U966" s="56">
        <f t="shared" si="113"/>
        <v>1.0207558091457869</v>
      </c>
    </row>
    <row r="967" spans="1:21">
      <c r="A967" s="22">
        <v>42792</v>
      </c>
      <c r="B967" s="5">
        <f>('Historical Pricing'!B963-'Historical Pricing'!B964)/'Historical Pricing'!B964</f>
        <v>4.779686333084382E-2</v>
      </c>
      <c r="C967" s="5">
        <f>('Historical Pricing'!C963-'Historical Pricing'!C964)/'Historical Pricing'!C964</f>
        <v>1.1432591680591733E-3</v>
      </c>
      <c r="D967" s="5">
        <f>('Historical Pricing'!D963-'Historical Pricing'!D964)/'Historical Pricing'!D964</f>
        <v>-4.1981528127624443E-3</v>
      </c>
      <c r="E967" s="5">
        <f>('Historical Pricing'!E963-'Historical Pricing'!E964)/'Historical Pricing'!E964</f>
        <v>-2.6075619295957723E-3</v>
      </c>
      <c r="F967" s="5">
        <f>('Historical Pricing'!F963-'Historical Pricing'!F964)/'Historical Pricing'!F964</f>
        <v>3.6641459421531478E-3</v>
      </c>
      <c r="G967" s="5"/>
      <c r="H967" s="5">
        <f t="shared" si="110"/>
        <v>9.1597107397395853E-3</v>
      </c>
      <c r="I967" s="5">
        <v>-7.6975263542407172E-4</v>
      </c>
      <c r="J967">
        <f t="shared" si="111"/>
        <v>1</v>
      </c>
      <c r="L967" s="45">
        <f t="shared" ref="L967:L1030" si="114">(1+H968)*L968</f>
        <v>17042.516915146112</v>
      </c>
      <c r="M967" s="45">
        <f t="shared" ref="M967:M1030" si="115">(1+I968)*M968</f>
        <v>18664.285714285685</v>
      </c>
      <c r="T967" s="56">
        <f t="shared" si="112"/>
        <v>1.0091597107397396</v>
      </c>
      <c r="U967" s="56">
        <f t="shared" si="113"/>
        <v>0.99923024736457589</v>
      </c>
    </row>
    <row r="968" spans="1:21">
      <c r="A968" s="22">
        <v>42791</v>
      </c>
      <c r="B968" s="5">
        <f>('Historical Pricing'!B964-'Historical Pricing'!B965)/'Historical Pricing'!B965</f>
        <v>1.5933232169954542E-2</v>
      </c>
      <c r="C968" s="5">
        <f>('Historical Pricing'!C964-'Historical Pricing'!C965)/'Historical Pricing'!C965</f>
        <v>-1.6604687364870811E-2</v>
      </c>
      <c r="D968" s="5">
        <f>('Historical Pricing'!D964-'Historical Pricing'!D965)/'Historical Pricing'!D965</f>
        <v>-2.0559210526315791E-2</v>
      </c>
      <c r="E968" s="5">
        <f>('Historical Pricing'!E964-'Historical Pricing'!E965)/'Historical Pricing'!E965</f>
        <v>-3.8961038961038133E-3</v>
      </c>
      <c r="F968" s="5">
        <f>('Historical Pricing'!F964-'Historical Pricing'!F965)/'Historical Pricing'!F965</f>
        <v>-4.0254395809951257E-2</v>
      </c>
      <c r="G968" s="5"/>
      <c r="H968" s="5">
        <f t="shared" ref="H968:H1031" si="116">SUMPRODUCT($B$3:$F$3,B968:F968)</f>
        <v>-1.3076233085457427E-2</v>
      </c>
      <c r="I968" s="5">
        <v>-1.4110232169271661E-2</v>
      </c>
      <c r="J968">
        <f t="shared" ref="J968:J1031" si="117">IF(I968&gt;H968,0,1)</f>
        <v>1</v>
      </c>
      <c r="L968" s="45">
        <f t="shared" si="114"/>
        <v>17268.321512234714</v>
      </c>
      <c r="M968" s="45">
        <f t="shared" si="115"/>
        <v>18931.412337662314</v>
      </c>
      <c r="T968" s="56">
        <f t="shared" si="112"/>
        <v>0.98692376691454253</v>
      </c>
      <c r="U968" s="56">
        <f t="shared" si="113"/>
        <v>0.98588976783072835</v>
      </c>
    </row>
    <row r="969" spans="1:21">
      <c r="A969" s="22">
        <v>42790</v>
      </c>
      <c r="B969" s="5">
        <f>('Historical Pricing'!B965-'Historical Pricing'!B966)/'Historical Pricing'!B966</f>
        <v>2.1309569934133944E-2</v>
      </c>
      <c r="C969" s="5">
        <f>('Historical Pricing'!C965-'Historical Pricing'!C966)/'Historical Pricing'!C966</f>
        <v>-1.5160548505238144E-2</v>
      </c>
      <c r="D969" s="5">
        <f>('Historical Pricing'!D965-'Historical Pricing'!D966)/'Historical Pricing'!D966</f>
        <v>-4.6648373186985413E-2</v>
      </c>
      <c r="E969" s="5">
        <f>('Historical Pricing'!E965-'Historical Pricing'!E966)/'Historical Pricing'!E966</f>
        <v>6.5359477124181612E-3</v>
      </c>
      <c r="F969" s="5">
        <f>('Historical Pricing'!F965-'Historical Pricing'!F966)/'Historical Pricing'!F966</f>
        <v>-2.0161290322580085E-3</v>
      </c>
      <c r="G969" s="5"/>
      <c r="H969" s="5">
        <f t="shared" si="116"/>
        <v>-7.1959066155858923E-3</v>
      </c>
      <c r="I969" s="5">
        <v>1.6903705124739682E-2</v>
      </c>
      <c r="J969">
        <f t="shared" si="117"/>
        <v>0</v>
      </c>
      <c r="L969" s="45">
        <f t="shared" si="114"/>
        <v>17393.483394461</v>
      </c>
      <c r="M969" s="45">
        <f t="shared" si="115"/>
        <v>18616.720779220756</v>
      </c>
      <c r="T969" s="56">
        <f t="shared" si="112"/>
        <v>0.99280409338441411</v>
      </c>
      <c r="U969" s="56">
        <f t="shared" si="113"/>
        <v>1.0169037051247396</v>
      </c>
    </row>
    <row r="970" spans="1:21">
      <c r="A970" s="22">
        <v>42789</v>
      </c>
      <c r="B970" s="5">
        <f>('Historical Pricing'!B966-'Historical Pricing'!B967)/'Historical Pricing'!B967</f>
        <v>1.4145383104125855E-2</v>
      </c>
      <c r="C970" s="5">
        <f>('Historical Pricing'!C966-'Historical Pricing'!C967)/'Historical Pricing'!C967</f>
        <v>3.1613123718388851E-3</v>
      </c>
      <c r="D970" s="5">
        <f>('Historical Pricing'!D966-'Historical Pricing'!D967)/'Historical Pricing'!D967</f>
        <v>2.2035256410256297E-2</v>
      </c>
      <c r="E970" s="5">
        <f>('Historical Pricing'!E966-'Historical Pricing'!E967)/'Historical Pricing'!E967</f>
        <v>3.937007874015898E-3</v>
      </c>
      <c r="F970" s="5">
        <f>('Historical Pricing'!F966-'Historical Pricing'!F967)/'Historical Pricing'!F967</f>
        <v>4.5759800093705914E-2</v>
      </c>
      <c r="G970" s="5"/>
      <c r="H970" s="5">
        <f t="shared" si="116"/>
        <v>1.7807751970788571E-2</v>
      </c>
      <c r="I970" s="5">
        <v>3.0387162277509667E-2</v>
      </c>
      <c r="J970">
        <f t="shared" si="117"/>
        <v>0</v>
      </c>
      <c r="L970" s="45">
        <f t="shared" si="114"/>
        <v>17089.163804050295</v>
      </c>
      <c r="M970" s="45">
        <f t="shared" si="115"/>
        <v>18067.694805194784</v>
      </c>
      <c r="T970" s="56">
        <f t="shared" si="112"/>
        <v>1.0178077519707887</v>
      </c>
      <c r="U970" s="56">
        <f t="shared" si="113"/>
        <v>1.0303871622775096</v>
      </c>
    </row>
    <row r="971" spans="1:21">
      <c r="A971" s="22">
        <v>42788</v>
      </c>
      <c r="B971" s="5">
        <f>('Historical Pricing'!B967-'Historical Pricing'!B968)/'Historical Pricing'!B968</f>
        <v>1.3540422142572674E-2</v>
      </c>
      <c r="C971" s="5">
        <f>('Historical Pricing'!C967-'Historical Pricing'!C968)/'Historical Pricing'!C968</f>
        <v>5.1528684300926903E-3</v>
      </c>
      <c r="D971" s="5">
        <f>('Historical Pricing'!D967-'Historical Pricing'!D968)/'Historical Pricing'!D968</f>
        <v>2.5472473294987717E-2</v>
      </c>
      <c r="E971" s="5">
        <f>('Historical Pricing'!E967-'Historical Pricing'!E968)/'Historical Pricing'!E968</f>
        <v>7.9365079365078858E-3</v>
      </c>
      <c r="F971" s="5">
        <f>('Historical Pricing'!F967-'Historical Pricing'!F968)/'Historical Pricing'!F968</f>
        <v>1.2091993993519351E-2</v>
      </c>
      <c r="G971" s="5"/>
      <c r="H971" s="5">
        <f t="shared" si="116"/>
        <v>1.2838853159536064E-2</v>
      </c>
      <c r="I971" s="5">
        <v>1.4474655680026141E-2</v>
      </c>
      <c r="J971">
        <f t="shared" si="117"/>
        <v>0</v>
      </c>
      <c r="L971" s="45">
        <f t="shared" si="114"/>
        <v>16872.539743850561</v>
      </c>
      <c r="M971" s="45">
        <f t="shared" si="115"/>
        <v>17809.902597402579</v>
      </c>
      <c r="T971" s="56">
        <f t="shared" si="112"/>
        <v>1.012838853159536</v>
      </c>
      <c r="U971" s="56">
        <f t="shared" si="113"/>
        <v>1.0144746556800261</v>
      </c>
    </row>
    <row r="972" spans="1:21">
      <c r="A972" s="22">
        <v>42787</v>
      </c>
      <c r="B972" s="5">
        <f>('Historical Pricing'!B968-'Historical Pricing'!B969)/'Historical Pricing'!B969</f>
        <v>-2.1815348656018786E-2</v>
      </c>
      <c r="C972" s="5">
        <f>('Historical Pricing'!C968-'Historical Pricing'!C969)/'Historical Pricing'!C969</f>
        <v>-3.8497732911285509E-3</v>
      </c>
      <c r="D972" s="5">
        <f>('Historical Pricing'!D968-'Historical Pricing'!D969)/'Historical Pricing'!D969</f>
        <v>-5.3126277073967717E-3</v>
      </c>
      <c r="E972" s="5">
        <f>('Historical Pricing'!E968-'Historical Pricing'!E969)/'Historical Pricing'!E969</f>
        <v>3.9840637450199541E-3</v>
      </c>
      <c r="F972" s="5">
        <f>('Historical Pricing'!F968-'Historical Pricing'!F969)/'Historical Pricing'!F969</f>
        <v>-3.0198513068138158E-2</v>
      </c>
      <c r="G972" s="5"/>
      <c r="H972" s="5">
        <f t="shared" si="116"/>
        <v>-1.1438439795532464E-2</v>
      </c>
      <c r="I972" s="5">
        <v>3.3927376565607056E-2</v>
      </c>
      <c r="J972">
        <f t="shared" si="117"/>
        <v>0</v>
      </c>
      <c r="L972" s="45">
        <f t="shared" si="114"/>
        <v>17067.76838496609</v>
      </c>
      <c r="M972" s="45">
        <f t="shared" si="115"/>
        <v>17225.487012986996</v>
      </c>
      <c r="T972" s="56">
        <f t="shared" si="112"/>
        <v>0.9885615602044675</v>
      </c>
      <c r="U972" s="56">
        <f t="shared" si="113"/>
        <v>1.033927376565607</v>
      </c>
    </row>
    <row r="973" spans="1:21">
      <c r="A973" s="22">
        <v>42786</v>
      </c>
      <c r="B973" s="5">
        <f>('Historical Pricing'!B969-'Historical Pricing'!B970)/'Historical Pricing'!B970</f>
        <v>-7.785130400932667E-4</v>
      </c>
      <c r="C973" s="5">
        <f>('Historical Pricing'!C969-'Historical Pricing'!C970)/'Historical Pricing'!C970</f>
        <v>1.9804571627988266E-2</v>
      </c>
      <c r="D973" s="5">
        <f>('Historical Pricing'!D969-'Historical Pricing'!D970)/'Historical Pricing'!D970</f>
        <v>-7.2051573758058485E-2</v>
      </c>
      <c r="E973" s="5">
        <f>('Historical Pricing'!E969-'Historical Pricing'!E970)/'Historical Pricing'!E970</f>
        <v>-1.1795198136787851E-16</v>
      </c>
      <c r="F973" s="5">
        <f>('Historical Pricing'!F969-'Historical Pricing'!F970)/'Historical Pricing'!F970</f>
        <v>-1.0841546626232051E-2</v>
      </c>
      <c r="G973" s="5"/>
      <c r="H973" s="5">
        <f t="shared" si="116"/>
        <v>-1.2773412359279132E-2</v>
      </c>
      <c r="I973" s="5">
        <v>1.0431992077209268E-2</v>
      </c>
      <c r="J973">
        <f t="shared" si="117"/>
        <v>0</v>
      </c>
      <c r="L973" s="45">
        <f t="shared" si="114"/>
        <v>17288.602838133371</v>
      </c>
      <c r="M973" s="45">
        <f t="shared" si="115"/>
        <v>17047.646103896084</v>
      </c>
      <c r="T973" s="56">
        <f t="shared" si="112"/>
        <v>0.98722658764072091</v>
      </c>
      <c r="U973" s="56">
        <f t="shared" si="113"/>
        <v>1.0104319920772094</v>
      </c>
    </row>
    <row r="974" spans="1:21">
      <c r="A974" s="22">
        <v>42785</v>
      </c>
      <c r="B974" s="5">
        <f>('Historical Pricing'!B970-'Historical Pricing'!B971)/'Historical Pricing'!B971</f>
        <v>5.8731401722787232E-3</v>
      </c>
      <c r="C974" s="5">
        <f>('Historical Pricing'!C970-'Historical Pricing'!C971)/'Historical Pricing'!C971</f>
        <v>1.8355038895201631E-3</v>
      </c>
      <c r="D974" s="5">
        <f>('Historical Pricing'!D970-'Historical Pricing'!D971)/'Historical Pricing'!D971</f>
        <v>-1.0877719429857432E-2</v>
      </c>
      <c r="E974" s="5">
        <f>('Historical Pricing'!E970-'Historical Pricing'!E971)/'Historical Pricing'!E971</f>
        <v>-1.0512483574244308E-2</v>
      </c>
      <c r="F974" s="5">
        <f>('Historical Pricing'!F970-'Historical Pricing'!F971)/'Historical Pricing'!F971</f>
        <v>-4.6207245643213581E-2</v>
      </c>
      <c r="G974" s="5"/>
      <c r="H974" s="5">
        <f t="shared" si="116"/>
        <v>-1.1977760917103288E-2</v>
      </c>
      <c r="I974" s="5">
        <v>-3.6953407398271224E-3</v>
      </c>
      <c r="J974">
        <f t="shared" si="117"/>
        <v>0</v>
      </c>
      <c r="L974" s="45">
        <f t="shared" si="114"/>
        <v>17498.191998371436</v>
      </c>
      <c r="M974" s="45">
        <f t="shared" si="115"/>
        <v>17110.876623376604</v>
      </c>
      <c r="T974" s="56">
        <f t="shared" si="112"/>
        <v>0.98802223908289666</v>
      </c>
      <c r="U974" s="56">
        <f t="shared" si="113"/>
        <v>0.99630465926017286</v>
      </c>
    </row>
    <row r="975" spans="1:21">
      <c r="A975" s="22">
        <v>42784</v>
      </c>
      <c r="B975" s="5">
        <f>('Historical Pricing'!B971-'Historical Pricing'!B972)/'Historical Pricing'!B972</f>
        <v>-1.0461061604029567E-2</v>
      </c>
      <c r="C975" s="5">
        <f>('Historical Pricing'!C971-'Historical Pricing'!C972)/'Historical Pricing'!C972</f>
        <v>-4.3954207403693386E-2</v>
      </c>
      <c r="D975" s="5">
        <f>('Historical Pricing'!D971-'Historical Pricing'!D972)/'Historical Pricing'!D972</f>
        <v>1.0614101592115283E-2</v>
      </c>
      <c r="E975" s="5">
        <f>('Historical Pricing'!E971-'Historical Pricing'!E972)/'Historical Pricing'!E972</f>
        <v>0</v>
      </c>
      <c r="F975" s="5">
        <f>('Historical Pricing'!F971-'Historical Pricing'!F972)/'Historical Pricing'!F972</f>
        <v>-1.6988911003696306E-2</v>
      </c>
      <c r="G975" s="5"/>
      <c r="H975" s="5">
        <f t="shared" si="116"/>
        <v>-1.2158015683860796E-2</v>
      </c>
      <c r="I975" s="5">
        <v>1.4070549978112256E-2</v>
      </c>
      <c r="J975">
        <f t="shared" si="117"/>
        <v>0</v>
      </c>
      <c r="L975" s="45">
        <f t="shared" si="114"/>
        <v>17713.553661606154</v>
      </c>
      <c r="M975" s="45">
        <f t="shared" si="115"/>
        <v>16873.457792207777</v>
      </c>
      <c r="T975" s="56">
        <f t="shared" si="112"/>
        <v>0.98784198431613923</v>
      </c>
      <c r="U975" s="56">
        <f t="shared" si="113"/>
        <v>1.0140705499781122</v>
      </c>
    </row>
    <row r="976" spans="1:21">
      <c r="A976" s="22">
        <v>42783</v>
      </c>
      <c r="B976" s="5">
        <f>('Historical Pricing'!B972-'Historical Pricing'!B973)/'Historical Pricing'!B973</f>
        <v>-1.1609907120742099E-3</v>
      </c>
      <c r="C976" s="5">
        <f>('Historical Pricing'!C972-'Historical Pricing'!C973)/'Historical Pricing'!C973</f>
        <v>-2.1664486592544257E-2</v>
      </c>
      <c r="D976" s="5">
        <f>('Historical Pricing'!D972-'Historical Pricing'!D973)/'Historical Pricing'!D973</f>
        <v>-5.6539766302300086E-3</v>
      </c>
      <c r="E976" s="5">
        <f>('Historical Pricing'!E972-'Historical Pricing'!E973)/'Historical Pricing'!E973</f>
        <v>1.3157894736841825E-3</v>
      </c>
      <c r="F976" s="5">
        <f>('Historical Pricing'!F972-'Historical Pricing'!F973)/'Historical Pricing'!F973</f>
        <v>-7.4084526917377541E-3</v>
      </c>
      <c r="G976" s="5"/>
      <c r="H976" s="5">
        <f t="shared" si="116"/>
        <v>-6.914423430580411E-3</v>
      </c>
      <c r="I976" s="5">
        <v>1.8515252177832859E-2</v>
      </c>
      <c r="J976">
        <f t="shared" si="117"/>
        <v>0</v>
      </c>
      <c r="L976" s="45">
        <f t="shared" si="114"/>
        <v>17836.88544022261</v>
      </c>
      <c r="M976" s="45">
        <f t="shared" si="115"/>
        <v>16566.720779220759</v>
      </c>
      <c r="T976" s="56">
        <f t="shared" si="112"/>
        <v>0.99308557656941954</v>
      </c>
      <c r="U976" s="56">
        <f t="shared" si="113"/>
        <v>1.0185152521778329</v>
      </c>
    </row>
    <row r="977" spans="1:21">
      <c r="A977" s="22">
        <v>42782</v>
      </c>
      <c r="B977" s="5">
        <f>('Historical Pricing'!B973-'Historical Pricing'!B974)/'Historical Pricing'!B974</f>
        <v>-9.2024539877300013E-3</v>
      </c>
      <c r="C977" s="5">
        <f>('Historical Pricing'!C973-'Historical Pricing'!C974)/'Historical Pricing'!C974</f>
        <v>-1.330967169476488E-2</v>
      </c>
      <c r="D977" s="5">
        <f>('Historical Pricing'!D973-'Historical Pricing'!D974)/'Historical Pricing'!D974</f>
        <v>-3.3809166040570946E-3</v>
      </c>
      <c r="E977" s="5">
        <f>('Historical Pricing'!E973-'Historical Pricing'!E974)/'Historical Pricing'!E974</f>
        <v>2.6385224274405768E-3</v>
      </c>
      <c r="F977" s="5">
        <f>('Historical Pricing'!F973-'Historical Pricing'!F974)/'Historical Pricing'!F974</f>
        <v>2.8818234610917523E-2</v>
      </c>
      <c r="G977" s="5"/>
      <c r="H977" s="5">
        <f t="shared" si="116"/>
        <v>1.1127429503612245E-3</v>
      </c>
      <c r="I977" s="5">
        <v>1.5220700152206956E-2</v>
      </c>
      <c r="J977">
        <f t="shared" si="117"/>
        <v>0</v>
      </c>
      <c r="L977" s="45">
        <f t="shared" si="114"/>
        <v>17817.059632720135</v>
      </c>
      <c r="M977" s="45">
        <f t="shared" si="115"/>
        <v>16318.344155844139</v>
      </c>
      <c r="T977" s="56">
        <f t="shared" si="112"/>
        <v>1.0011127429503612</v>
      </c>
      <c r="U977" s="56">
        <f t="shared" si="113"/>
        <v>1.0152207001522069</v>
      </c>
    </row>
    <row r="978" spans="1:21">
      <c r="A978" s="22">
        <v>42781</v>
      </c>
      <c r="B978" s="5">
        <f>('Historical Pricing'!B974-'Historical Pricing'!B975)/'Historical Pricing'!B975</f>
        <v>5.9301380991064218E-2</v>
      </c>
      <c r="C978" s="5">
        <f>('Historical Pricing'!C974-'Historical Pricing'!C975)/'Historical Pricing'!C975</f>
        <v>-1.548602287166447E-2</v>
      </c>
      <c r="D978" s="5">
        <f>('Historical Pricing'!D974-'Historical Pricing'!D975)/'Historical Pricing'!D975</f>
        <v>5.175819834057694E-2</v>
      </c>
      <c r="E978" s="5">
        <f>('Historical Pricing'!E974-'Historical Pricing'!E975)/'Historical Pricing'!E975</f>
        <v>1.3368983957219202E-2</v>
      </c>
      <c r="F978" s="5">
        <f>('Historical Pricing'!F974-'Historical Pricing'!F975)/'Historical Pricing'!F975</f>
        <v>3.2451472682305277E-2</v>
      </c>
      <c r="G978" s="5"/>
      <c r="H978" s="5">
        <f t="shared" si="116"/>
        <v>2.8278802619900234E-2</v>
      </c>
      <c r="I978" s="5">
        <v>6.2262885514369785E-3</v>
      </c>
      <c r="J978">
        <f t="shared" si="117"/>
        <v>1</v>
      </c>
      <c r="L978" s="45">
        <f t="shared" si="114"/>
        <v>17327.070817102267</v>
      </c>
      <c r="M978" s="45">
        <f t="shared" si="115"/>
        <v>16217.370129870113</v>
      </c>
      <c r="T978" s="56">
        <f t="shared" si="112"/>
        <v>1.0282788026199001</v>
      </c>
      <c r="U978" s="56">
        <f t="shared" si="113"/>
        <v>1.006226288551437</v>
      </c>
    </row>
    <row r="979" spans="1:21">
      <c r="A979" s="22">
        <v>42780</v>
      </c>
      <c r="B979" s="5">
        <f>('Historical Pricing'!B975-'Historical Pricing'!B976)/'Historical Pricing'!B976</f>
        <v>8.1247255160298376E-2</v>
      </c>
      <c r="C979" s="5">
        <f>('Historical Pricing'!C975-'Historical Pricing'!C976)/'Historical Pricing'!C976</f>
        <v>2.0690752825082161E-3</v>
      </c>
      <c r="D979" s="5">
        <f>('Historical Pricing'!D975-'Historical Pricing'!D976)/'Historical Pricing'!D976</f>
        <v>3.5173824130879321E-2</v>
      </c>
      <c r="E979" s="5">
        <f>('Historical Pricing'!E975-'Historical Pricing'!E976)/'Historical Pricing'!E976</f>
        <v>1.3386880856760088E-3</v>
      </c>
      <c r="F979" s="5">
        <f>('Historical Pricing'!F975-'Historical Pricing'!F976)/'Historical Pricing'!F976</f>
        <v>-9.5018929552371494E-3</v>
      </c>
      <c r="G979" s="5"/>
      <c r="H979" s="5">
        <f t="shared" si="116"/>
        <v>2.2065389940824954E-2</v>
      </c>
      <c r="I979" s="5">
        <v>1.0050048025883478E-2</v>
      </c>
      <c r="J979">
        <f t="shared" si="117"/>
        <v>1</v>
      </c>
      <c r="L979" s="45">
        <f t="shared" si="114"/>
        <v>16952.996342147406</v>
      </c>
      <c r="M979" s="45">
        <f t="shared" si="115"/>
        <v>16056.006493506477</v>
      </c>
      <c r="T979" s="56">
        <f t="shared" ref="T979:T1042" si="118">1+H979</f>
        <v>1.022065389940825</v>
      </c>
      <c r="U979" s="56">
        <f t="shared" ref="U979:U1042" si="119">1+I979</f>
        <v>1.0100500480258834</v>
      </c>
    </row>
    <row r="980" spans="1:21">
      <c r="A980" s="22">
        <v>42779</v>
      </c>
      <c r="B980" s="5">
        <f>('Historical Pricing'!B976-'Historical Pricing'!B977)/'Historical Pricing'!B977</f>
        <v>8.791208791210166E-4</v>
      </c>
      <c r="C980" s="5">
        <f>('Historical Pricing'!C976-'Historical Pricing'!C977)/'Historical Pricing'!C977</f>
        <v>-5.3035700150399229E-3</v>
      </c>
      <c r="D980" s="5">
        <f>('Historical Pricing'!D976-'Historical Pricing'!D977)/'Historical Pricing'!D977</f>
        <v>-1.6333197223357572E-3</v>
      </c>
      <c r="E980" s="5">
        <f>('Historical Pricing'!E976-'Historical Pricing'!E977)/'Historical Pricing'!E977</f>
        <v>-1.0596026490066118E-2</v>
      </c>
      <c r="F980" s="5">
        <f>('Historical Pricing'!F976-'Historical Pricing'!F977)/'Historical Pricing'!F977</f>
        <v>-3.5719398711524658E-2</v>
      </c>
      <c r="G980" s="5"/>
      <c r="H980" s="5">
        <f t="shared" si="116"/>
        <v>-1.0474638811969087E-2</v>
      </c>
      <c r="I980" s="5">
        <v>-1.1780104712041849E-2</v>
      </c>
      <c r="J980">
        <f t="shared" si="117"/>
        <v>1</v>
      </c>
      <c r="L980" s="45">
        <f t="shared" si="114"/>
        <v>17132.452595043669</v>
      </c>
      <c r="M980" s="45">
        <f t="shared" si="115"/>
        <v>16247.402597402579</v>
      </c>
      <c r="T980" s="56">
        <f t="shared" si="118"/>
        <v>0.98952536118803092</v>
      </c>
      <c r="U980" s="56">
        <f t="shared" si="119"/>
        <v>0.98821989528795817</v>
      </c>
    </row>
    <row r="981" spans="1:21">
      <c r="A981" s="22">
        <v>42778</v>
      </c>
      <c r="B981" s="5">
        <f>('Historical Pricing'!B977-'Historical Pricing'!B978)/'Historical Pricing'!B978</f>
        <v>1.3204225352113177E-3</v>
      </c>
      <c r="C981" s="5">
        <f>('Historical Pricing'!C977-'Historical Pricing'!C978)/'Historical Pricing'!C978</f>
        <v>-2.7628670666244534E-3</v>
      </c>
      <c r="D981" s="5">
        <f>('Historical Pricing'!D977-'Historical Pricing'!D978)/'Historical Pricing'!D978</f>
        <v>4.9240869922035696E-3</v>
      </c>
      <c r="E981" s="5">
        <f>('Historical Pricing'!E977-'Historical Pricing'!E978)/'Historical Pricing'!E978</f>
        <v>-2.6420079260238388E-3</v>
      </c>
      <c r="F981" s="5">
        <f>('Historical Pricing'!F977-'Historical Pricing'!F978)/'Historical Pricing'!F978</f>
        <v>5.2274781560711074E-2</v>
      </c>
      <c r="G981" s="5"/>
      <c r="H981" s="5">
        <f t="shared" si="116"/>
        <v>1.0622883219095535E-2</v>
      </c>
      <c r="I981" s="5">
        <v>4.7989076963234874E-3</v>
      </c>
      <c r="J981">
        <f t="shared" si="117"/>
        <v>1</v>
      </c>
      <c r="L981" s="45">
        <f t="shared" si="114"/>
        <v>16952.369552995249</v>
      </c>
      <c r="M981" s="45">
        <f t="shared" si="115"/>
        <v>16169.805194805176</v>
      </c>
      <c r="T981" s="56">
        <f t="shared" si="118"/>
        <v>1.0106228832190955</v>
      </c>
      <c r="U981" s="56">
        <f t="shared" si="119"/>
        <v>1.0047989076963235</v>
      </c>
    </row>
    <row r="982" spans="1:21">
      <c r="A982" s="22">
        <v>42777</v>
      </c>
      <c r="B982" s="5">
        <f>('Historical Pricing'!B978-'Historical Pricing'!B979)/'Historical Pricing'!B979</f>
        <v>1.4738722644037441E-2</v>
      </c>
      <c r="C982" s="5">
        <f>('Historical Pricing'!C978-'Historical Pricing'!C979)/'Historical Pricing'!C979</f>
        <v>-1.7375116351225718E-2</v>
      </c>
      <c r="D982" s="5">
        <f>('Historical Pricing'!D978-'Historical Pricing'!D979)/'Historical Pricing'!D979</f>
        <v>1.7111853088480806E-2</v>
      </c>
      <c r="E982" s="5">
        <f>('Historical Pricing'!E978-'Historical Pricing'!E979)/'Historical Pricing'!E979</f>
        <v>7.9893475366179089E-3</v>
      </c>
      <c r="F982" s="5">
        <f>('Historical Pricing'!F978-'Historical Pricing'!F979)/'Historical Pricing'!F979</f>
        <v>9.1417296941795317E-2</v>
      </c>
      <c r="G982" s="5"/>
      <c r="H982" s="5">
        <f t="shared" si="116"/>
        <v>2.2776420771941152E-2</v>
      </c>
      <c r="I982" s="5">
        <v>2.3910361842105255E-2</v>
      </c>
      <c r="J982">
        <f t="shared" si="117"/>
        <v>0</v>
      </c>
      <c r="L982" s="45">
        <f t="shared" si="114"/>
        <v>16574.853710648156</v>
      </c>
      <c r="M982" s="45">
        <f t="shared" si="115"/>
        <v>15792.207792207773</v>
      </c>
      <c r="T982" s="56">
        <f t="shared" si="118"/>
        <v>1.0227764207719412</v>
      </c>
      <c r="U982" s="56">
        <f t="shared" si="119"/>
        <v>1.0239103618421053</v>
      </c>
    </row>
    <row r="983" spans="1:21">
      <c r="A983" s="22">
        <v>42776</v>
      </c>
      <c r="B983" s="5">
        <f>('Historical Pricing'!B979-'Historical Pricing'!B980)/'Historical Pricing'!B980</f>
        <v>-2.8211805555555493E-2</v>
      </c>
      <c r="C983" s="5">
        <f>('Historical Pricing'!C979-'Historical Pricing'!C980)/'Historical Pricing'!C980</f>
        <v>1.6959848544608337E-2</v>
      </c>
      <c r="D983" s="5">
        <f>('Historical Pricing'!D979-'Historical Pricing'!D980)/'Historical Pricing'!D980</f>
        <v>-3.4260378879484132E-2</v>
      </c>
      <c r="E983" s="5">
        <f>('Historical Pricing'!E979-'Historical Pricing'!E980)/'Historical Pricing'!E980</f>
        <v>-3.594351732991017E-2</v>
      </c>
      <c r="F983" s="5">
        <f>('Historical Pricing'!F979-'Historical Pricing'!F980)/'Historical Pricing'!F980</f>
        <v>-4.9687499999999822E-2</v>
      </c>
      <c r="G983" s="5"/>
      <c r="H983" s="5">
        <f t="shared" si="116"/>
        <v>-2.622867064406826E-2</v>
      </c>
      <c r="I983" s="5">
        <v>-4.7362571180955097E-2</v>
      </c>
      <c r="J983">
        <f t="shared" si="117"/>
        <v>1</v>
      </c>
      <c r="L983" s="45">
        <f t="shared" si="114"/>
        <v>17021.299776417771</v>
      </c>
      <c r="M983" s="45">
        <f t="shared" si="115"/>
        <v>16577.353896103876</v>
      </c>
      <c r="T983" s="56">
        <f t="shared" si="118"/>
        <v>0.97377132935593169</v>
      </c>
      <c r="U983" s="56">
        <f t="shared" si="119"/>
        <v>0.9526374288190449</v>
      </c>
    </row>
    <row r="984" spans="1:21">
      <c r="A984" s="22">
        <v>42775</v>
      </c>
      <c r="B984" s="5">
        <f>('Historical Pricing'!B980-'Historical Pricing'!B981)/'Historical Pricing'!B981</f>
        <v>-5.6107034958999807E-3</v>
      </c>
      <c r="C984" s="5">
        <f>('Historical Pricing'!C980-'Historical Pricing'!C981)/'Historical Pricing'!C981</f>
        <v>-0.10944854232525456</v>
      </c>
      <c r="D984" s="5">
        <f>('Historical Pricing'!D980-'Historical Pricing'!D981)/'Historical Pricing'!D981</f>
        <v>-2.5147347740667861E-2</v>
      </c>
      <c r="E984" s="5">
        <f>('Historical Pricing'!E980-'Historical Pricing'!E981)/'Historical Pricing'!E981</f>
        <v>-3.2298136645962816E-2</v>
      </c>
      <c r="F984" s="5">
        <f>('Historical Pricing'!F980-'Historical Pricing'!F981)/'Historical Pricing'!F981</f>
        <v>-5.9860448035255344E-2</v>
      </c>
      <c r="G984" s="5"/>
      <c r="H984" s="5">
        <f t="shared" si="116"/>
        <v>-4.6473035648608108E-2</v>
      </c>
      <c r="I984" s="5">
        <v>-3.5025467053476138E-2</v>
      </c>
      <c r="J984">
        <f t="shared" si="117"/>
        <v>0</v>
      </c>
      <c r="L984" s="45">
        <f t="shared" si="114"/>
        <v>17850.884571466733</v>
      </c>
      <c r="M984" s="45">
        <f t="shared" si="115"/>
        <v>17179.05844155842</v>
      </c>
      <c r="T984" s="56">
        <f t="shared" si="118"/>
        <v>0.95352696435139195</v>
      </c>
      <c r="U984" s="56">
        <f t="shared" si="119"/>
        <v>0.96497453294652391</v>
      </c>
    </row>
    <row r="985" spans="1:21">
      <c r="A985" s="22">
        <v>42774</v>
      </c>
      <c r="B985" s="5">
        <f>('Historical Pricing'!B981-'Historical Pricing'!B982)/'Historical Pricing'!B982</f>
        <v>5.642361111111222E-3</v>
      </c>
      <c r="C985" s="5">
        <f>('Historical Pricing'!C981-'Historical Pricing'!C982)/'Historical Pricing'!C982</f>
        <v>0.10460153643206334</v>
      </c>
      <c r="D985" s="5">
        <f>('Historical Pricing'!D981-'Historical Pricing'!D982)/'Historical Pricing'!D982</f>
        <v>-1.0882238631947051E-2</v>
      </c>
      <c r="E985" s="5">
        <f>('Historical Pricing'!E981-'Historical Pricing'!E982)/'Historical Pricing'!E982</f>
        <v>-8.6206896551724484E-3</v>
      </c>
      <c r="F985" s="5">
        <f>('Historical Pricing'!F981-'Historical Pricing'!F982)/'Historical Pricing'!F982</f>
        <v>2.5303110173958976E-2</v>
      </c>
      <c r="G985" s="5"/>
      <c r="H985" s="5">
        <f t="shared" si="116"/>
        <v>2.320881588600281E-2</v>
      </c>
      <c r="I985" s="5">
        <v>6.8456331140256373E-3</v>
      </c>
      <c r="J985">
        <f t="shared" si="117"/>
        <v>1</v>
      </c>
      <c r="L985" s="45">
        <f t="shared" si="114"/>
        <v>17445.983942202005</v>
      </c>
      <c r="M985" s="45">
        <f t="shared" si="115"/>
        <v>17062.256493506473</v>
      </c>
      <c r="T985" s="56">
        <f t="shared" si="118"/>
        <v>1.0232088158860029</v>
      </c>
      <c r="U985" s="56">
        <f t="shared" si="119"/>
        <v>1.0068456331140256</v>
      </c>
    </row>
    <row r="986" spans="1:21">
      <c r="A986" s="22">
        <v>42773</v>
      </c>
      <c r="B986" s="5">
        <f>('Historical Pricing'!B982-'Historical Pricing'!B983)/'Historical Pricing'!B983</f>
        <v>9.1984231274639013E-3</v>
      </c>
      <c r="C986" s="5">
        <f>('Historical Pricing'!C982-'Historical Pricing'!C983)/'Historical Pricing'!C983</f>
        <v>-3.1029400356842222E-4</v>
      </c>
      <c r="D986" s="5">
        <f>('Historical Pricing'!D982-'Historical Pricing'!D983)/'Historical Pricing'!D983</f>
        <v>8.6240689925518969E-3</v>
      </c>
      <c r="E986" s="5">
        <f>('Historical Pricing'!E982-'Historical Pricing'!E983)/'Historical Pricing'!E983</f>
        <v>0</v>
      </c>
      <c r="F986" s="5">
        <f>('Historical Pricing'!F982-'Historical Pricing'!F983)/'Historical Pricing'!F983</f>
        <v>8.3999999999999894E-2</v>
      </c>
      <c r="G986" s="5"/>
      <c r="H986" s="5">
        <f t="shared" si="116"/>
        <v>2.0302439623289453E-2</v>
      </c>
      <c r="I986" s="5">
        <v>1.4120995754534918E-2</v>
      </c>
      <c r="J986">
        <f t="shared" si="117"/>
        <v>1</v>
      </c>
      <c r="L986" s="45">
        <f t="shared" si="114"/>
        <v>17098.835859535255</v>
      </c>
      <c r="M986" s="45">
        <f t="shared" si="115"/>
        <v>16824.675324675303</v>
      </c>
      <c r="T986" s="56">
        <f t="shared" si="118"/>
        <v>1.0203024396232894</v>
      </c>
      <c r="U986" s="56">
        <f t="shared" si="119"/>
        <v>1.014120995754535</v>
      </c>
    </row>
    <row r="987" spans="1:21">
      <c r="A987" s="22">
        <v>42772</v>
      </c>
      <c r="B987" s="5">
        <f>('Historical Pricing'!B983-'Historical Pricing'!B984)/'Historical Pricing'!B984</f>
        <v>-4.3610989969472928E-3</v>
      </c>
      <c r="C987" s="5">
        <f>('Historical Pricing'!C983-'Historical Pricing'!C984)/'Historical Pricing'!C984</f>
        <v>-5.7843590930125258E-3</v>
      </c>
      <c r="D987" s="5">
        <f>('Historical Pricing'!D983-'Historical Pricing'!D984)/'Historical Pricing'!D984</f>
        <v>-3.5156250000001332E-3</v>
      </c>
      <c r="E987" s="5">
        <f>('Historical Pricing'!E983-'Historical Pricing'!E984)/'Historical Pricing'!E984</f>
        <v>3.7082818294191765E-3</v>
      </c>
      <c r="F987" s="5">
        <f>('Historical Pricing'!F983-'Historical Pricing'!F984)/'Historical Pricing'!F984</f>
        <v>-8.3358275965279879E-2</v>
      </c>
      <c r="G987" s="5"/>
      <c r="H987" s="5">
        <f t="shared" si="116"/>
        <v>-1.8662215445164134E-2</v>
      </c>
      <c r="I987" s="5">
        <v>3.2913843175218691E-3</v>
      </c>
      <c r="J987">
        <f t="shared" si="117"/>
        <v>0</v>
      </c>
      <c r="L987" s="45">
        <f t="shared" si="114"/>
        <v>17424.006421287238</v>
      </c>
      <c r="M987" s="45">
        <f t="shared" si="115"/>
        <v>16769.480519480494</v>
      </c>
      <c r="T987" s="56">
        <f t="shared" si="118"/>
        <v>0.98133778455483589</v>
      </c>
      <c r="U987" s="56">
        <f t="shared" si="119"/>
        <v>1.003291384317522</v>
      </c>
    </row>
    <row r="988" spans="1:21">
      <c r="A988" s="22">
        <v>42771</v>
      </c>
      <c r="B988" s="5">
        <f>('Historical Pricing'!B984-'Historical Pricing'!B985)/'Historical Pricing'!B985</f>
        <v>1.3256738842244681E-2</v>
      </c>
      <c r="C988" s="5">
        <f>('Historical Pricing'!C984-'Historical Pricing'!C985)/'Historical Pricing'!C985</f>
        <v>6.9460523269277818E-4</v>
      </c>
      <c r="D988" s="5">
        <f>('Historical Pricing'!D984-'Historical Pricing'!D985)/'Historical Pricing'!D985</f>
        <v>1.9569471624266421E-3</v>
      </c>
      <c r="E988" s="5">
        <f>('Historical Pricing'!E984-'Historical Pricing'!E985)/'Historical Pricing'!E985</f>
        <v>-3.6945812807880991E-3</v>
      </c>
      <c r="F988" s="5">
        <f>('Historical Pricing'!F984-'Historical Pricing'!F985)/'Historical Pricing'!F985</f>
        <v>-6.065930976312639E-2</v>
      </c>
      <c r="G988" s="5"/>
      <c r="H988" s="5">
        <f t="shared" si="116"/>
        <v>-9.6891199613100762E-3</v>
      </c>
      <c r="I988" s="5">
        <v>2.3968249347423435E-3</v>
      </c>
      <c r="J988">
        <f t="shared" si="117"/>
        <v>0</v>
      </c>
      <c r="L988" s="45">
        <f t="shared" si="114"/>
        <v>17594.481462837721</v>
      </c>
      <c r="M988" s="45">
        <f t="shared" si="115"/>
        <v>16729.383116883091</v>
      </c>
      <c r="T988" s="56">
        <f t="shared" si="118"/>
        <v>0.99031088003868994</v>
      </c>
      <c r="U988" s="56">
        <f t="shared" si="119"/>
        <v>1.0023968249347424</v>
      </c>
    </row>
    <row r="989" spans="1:21">
      <c r="A989" s="22">
        <v>42770</v>
      </c>
      <c r="B989" s="5">
        <f>('Historical Pricing'!B985-'Historical Pricing'!B986)/'Historical Pricing'!B986</f>
        <v>3.2390510948905146E-2</v>
      </c>
      <c r="C989" s="5">
        <f>('Historical Pricing'!C985-'Historical Pricing'!C986)/'Historical Pricing'!C986</f>
        <v>3.5628533808381153E-3</v>
      </c>
      <c r="D989" s="5">
        <f>('Historical Pricing'!D985-'Historical Pricing'!D986)/'Historical Pricing'!D986</f>
        <v>9.881422924901186E-3</v>
      </c>
      <c r="E989" s="5">
        <f>('Historical Pricing'!E985-'Historical Pricing'!E986)/'Historical Pricing'!E986</f>
        <v>-3.6809815950921638E-3</v>
      </c>
      <c r="F989" s="5">
        <f>('Historical Pricing'!F985-'Historical Pricing'!F986)/'Historical Pricing'!F986</f>
        <v>5.4789442467378414E-2</v>
      </c>
      <c r="G989" s="5"/>
      <c r="H989" s="5">
        <f t="shared" si="116"/>
        <v>1.938864962538614E-2</v>
      </c>
      <c r="I989" s="5">
        <v>9.0078622972007538E-3</v>
      </c>
      <c r="J989">
        <f t="shared" si="117"/>
        <v>1</v>
      </c>
      <c r="L989" s="45">
        <f t="shared" si="114"/>
        <v>17259.836539580359</v>
      </c>
      <c r="M989" s="45">
        <f t="shared" si="115"/>
        <v>16580.032467532441</v>
      </c>
      <c r="T989" s="56">
        <f t="shared" si="118"/>
        <v>1.0193886496253861</v>
      </c>
      <c r="U989" s="56">
        <f t="shared" si="119"/>
        <v>1.0090078622972007</v>
      </c>
    </row>
    <row r="990" spans="1:21">
      <c r="A990" s="22">
        <v>42769</v>
      </c>
      <c r="B990" s="5">
        <f>('Historical Pricing'!B986-'Historical Pricing'!B987)/'Historical Pricing'!B987</f>
        <v>1.340730466944055E-2</v>
      </c>
      <c r="C990" s="5">
        <f>('Historical Pricing'!C986-'Historical Pricing'!C987)/'Historical Pricing'!C987</f>
        <v>-7.6858043194221147E-3</v>
      </c>
      <c r="D990" s="5">
        <f>('Historical Pricing'!D986-'Historical Pricing'!D987)/'Historical Pricing'!D987</f>
        <v>-4.4200982244049801E-2</v>
      </c>
      <c r="E990" s="5">
        <f>('Historical Pricing'!E986-'Historical Pricing'!E987)/'Historical Pricing'!E987</f>
        <v>4.9321824907522724E-3</v>
      </c>
      <c r="F990" s="5">
        <f>('Historical Pricing'!F986-'Historical Pricing'!F987)/'Historical Pricing'!F987</f>
        <v>0.14208298052497872</v>
      </c>
      <c r="G990" s="5"/>
      <c r="H990" s="5">
        <f t="shared" si="116"/>
        <v>2.1707136224339927E-2</v>
      </c>
      <c r="I990" s="5">
        <v>2.2997485902020217E-2</v>
      </c>
      <c r="J990">
        <f t="shared" si="117"/>
        <v>0</v>
      </c>
      <c r="L990" s="45">
        <f t="shared" si="114"/>
        <v>16893.134957795337</v>
      </c>
      <c r="M990" s="45">
        <f t="shared" si="115"/>
        <v>16207.305194805173</v>
      </c>
      <c r="T990" s="56">
        <f t="shared" si="118"/>
        <v>1.02170713622434</v>
      </c>
      <c r="U990" s="56">
        <f t="shared" si="119"/>
        <v>1.0229974859020201</v>
      </c>
    </row>
    <row r="991" spans="1:21">
      <c r="A991" s="22">
        <v>42768</v>
      </c>
      <c r="B991" s="5">
        <f>('Historical Pricing'!B987-'Historical Pricing'!B988)/'Historical Pricing'!B988</f>
        <v>1.8527095877722418E-3</v>
      </c>
      <c r="C991" s="5">
        <f>('Historical Pricing'!C987-'Historical Pricing'!C988)/'Historical Pricing'!C988</f>
        <v>9.3088201070514551E-3</v>
      </c>
      <c r="D991" s="5">
        <f>('Historical Pricing'!D987-'Historical Pricing'!D988)/'Historical Pricing'!D988</f>
        <v>6.0813378943366239E-3</v>
      </c>
      <c r="E991" s="5">
        <f>('Historical Pricing'!E987-'Historical Pricing'!E988)/'Historical Pricing'!E988</f>
        <v>-6.1274509803922435E-3</v>
      </c>
      <c r="F991" s="5">
        <f>('Historical Pricing'!F987-'Historical Pricing'!F988)/'Historical Pricing'!F988</f>
        <v>0.10250186706497404</v>
      </c>
      <c r="G991" s="5"/>
      <c r="H991" s="5">
        <f t="shared" si="116"/>
        <v>2.2723456734748425E-2</v>
      </c>
      <c r="I991" s="5">
        <v>1.8822869097124832E-2</v>
      </c>
      <c r="J991">
        <f t="shared" si="117"/>
        <v>1</v>
      </c>
      <c r="L991" s="45">
        <f t="shared" si="114"/>
        <v>16517.793589803921</v>
      </c>
      <c r="M991" s="45">
        <f t="shared" si="115"/>
        <v>15907.873376623354</v>
      </c>
      <c r="T991" s="56">
        <f t="shared" si="118"/>
        <v>1.0227234567347485</v>
      </c>
      <c r="U991" s="56">
        <f t="shared" si="119"/>
        <v>1.0188228690971248</v>
      </c>
    </row>
    <row r="992" spans="1:21">
      <c r="A992" s="22">
        <v>42767</v>
      </c>
      <c r="B992" s="5">
        <f>('Historical Pricing'!B988-'Historical Pricing'!B989)/'Historical Pricing'!B989</f>
        <v>1.3139371187235925E-2</v>
      </c>
      <c r="C992" s="5">
        <f>('Historical Pricing'!C988-'Historical Pricing'!C989)/'Historical Pricing'!C989</f>
        <v>1.4400377714825238E-2</v>
      </c>
      <c r="D992" s="5">
        <f>('Historical Pricing'!D988-'Historical Pricing'!D989)/'Historical Pricing'!D989</f>
        <v>1.3482280431433027E-2</v>
      </c>
      <c r="E992" s="5">
        <f>('Historical Pricing'!E988-'Historical Pricing'!E989)/'Historical Pricing'!E989</f>
        <v>4.926108374384351E-3</v>
      </c>
      <c r="F992" s="5">
        <f>('Historical Pricing'!F988-'Historical Pricing'!F989)/'Historical Pricing'!F989</f>
        <v>2.3993882038046026E-2</v>
      </c>
      <c r="G992" s="5"/>
      <c r="H992" s="5">
        <f t="shared" si="116"/>
        <v>1.3988403949184915E-2</v>
      </c>
      <c r="I992" s="5">
        <v>3.5325254360848976E-2</v>
      </c>
      <c r="J992">
        <f t="shared" si="117"/>
        <v>0</v>
      </c>
      <c r="L992" s="45">
        <f t="shared" si="114"/>
        <v>16289.923558762608</v>
      </c>
      <c r="M992" s="45">
        <f t="shared" si="115"/>
        <v>15365.097402597383</v>
      </c>
      <c r="T992" s="56">
        <f t="shared" si="118"/>
        <v>1.0139884039491849</v>
      </c>
      <c r="U992" s="56">
        <f t="shared" si="119"/>
        <v>1.0353252543608489</v>
      </c>
    </row>
    <row r="993" spans="1:21">
      <c r="A993" s="22">
        <v>42766</v>
      </c>
      <c r="B993" s="5">
        <f>('Historical Pricing'!B989-'Historical Pricing'!B990)/'Historical Pricing'!B990</f>
        <v>5.1886792452829917E-3</v>
      </c>
      <c r="C993" s="5">
        <f>('Historical Pricing'!C989-'Historical Pricing'!C990)/'Historical Pricing'!C990</f>
        <v>-8.8136650807268176E-3</v>
      </c>
      <c r="D993" s="5">
        <f>('Historical Pricing'!D989-'Historical Pricing'!D990)/'Historical Pricing'!D990</f>
        <v>1.6046966731898243E-2</v>
      </c>
      <c r="E993" s="5">
        <f>('Historical Pricing'!E989-'Historical Pricing'!E990)/'Historical Pricing'!E990</f>
        <v>3.0456852791878205E-2</v>
      </c>
      <c r="F993" s="5">
        <f>('Historical Pricing'!F989-'Historical Pricing'!F990)/'Historical Pricing'!F990</f>
        <v>1.15064784374395E-2</v>
      </c>
      <c r="G993" s="5"/>
      <c r="H993" s="5">
        <f t="shared" si="116"/>
        <v>1.0877062425154424E-2</v>
      </c>
      <c r="I993" s="5">
        <v>2.7386405574973426E-2</v>
      </c>
      <c r="J993">
        <f t="shared" si="117"/>
        <v>0</v>
      </c>
      <c r="L993" s="45">
        <f t="shared" si="114"/>
        <v>16114.643574642112</v>
      </c>
      <c r="M993" s="45">
        <f t="shared" si="115"/>
        <v>14955.519480519461</v>
      </c>
      <c r="T993" s="56">
        <f t="shared" si="118"/>
        <v>1.0108770624251544</v>
      </c>
      <c r="U993" s="56">
        <f t="shared" si="119"/>
        <v>1.0273864055749735</v>
      </c>
    </row>
    <row r="994" spans="1:21">
      <c r="A994" s="22">
        <v>42765</v>
      </c>
      <c r="B994" s="5">
        <f>('Historical Pricing'!B990-'Historical Pricing'!B991)/'Historical Pricing'!B991</f>
        <v>3.3128253667771071E-3</v>
      </c>
      <c r="C994" s="5">
        <f>('Historical Pricing'!C990-'Historical Pricing'!C991)/'Historical Pricing'!C991</f>
        <v>3.2081377151799194E-3</v>
      </c>
      <c r="D994" s="5">
        <f>('Historical Pricing'!D990-'Historical Pricing'!D991)/'Historical Pricing'!D991</f>
        <v>-1.0073614877954341E-2</v>
      </c>
      <c r="E994" s="5">
        <f>('Historical Pricing'!E990-'Historical Pricing'!E991)/'Historical Pricing'!E991</f>
        <v>2.3376623376623343E-2</v>
      </c>
      <c r="F994" s="5">
        <f>('Historical Pricing'!F990-'Historical Pricing'!F991)/'Historical Pricing'!F991</f>
        <v>9.6702446571994983E-5</v>
      </c>
      <c r="G994" s="5"/>
      <c r="H994" s="5">
        <f t="shared" si="116"/>
        <v>3.9841348054396051E-3</v>
      </c>
      <c r="I994" s="5">
        <v>-2.7136011114885473E-5</v>
      </c>
      <c r="J994">
        <f t="shared" si="117"/>
        <v>1</v>
      </c>
      <c r="L994" s="45">
        <f t="shared" si="114"/>
        <v>16050.695440286952</v>
      </c>
      <c r="M994" s="45">
        <f t="shared" si="115"/>
        <v>14955.925324675305</v>
      </c>
      <c r="T994" s="56">
        <f t="shared" si="118"/>
        <v>1.0039841348054397</v>
      </c>
      <c r="U994" s="56">
        <f t="shared" si="119"/>
        <v>0.99997286398888507</v>
      </c>
    </row>
    <row r="995" spans="1:21">
      <c r="A995" s="22">
        <v>42764</v>
      </c>
      <c r="B995" s="5">
        <f>('Historical Pricing'!B991-'Historical Pricing'!B992)/'Historical Pricing'!B992</f>
        <v>4.7348484848509076E-4</v>
      </c>
      <c r="C995" s="5">
        <f>('Historical Pricing'!C991-'Historical Pricing'!C992)/'Historical Pricing'!C992</f>
        <v>2.9822633809448939E-3</v>
      </c>
      <c r="D995" s="5">
        <f>('Historical Pricing'!D991-'Historical Pricing'!D992)/'Historical Pricing'!D992</f>
        <v>2.7877339705296808E-2</v>
      </c>
      <c r="E995" s="5">
        <f>('Historical Pricing'!E991-'Historical Pricing'!E992)/'Historical Pricing'!E992</f>
        <v>-1.2970168612192834E-3</v>
      </c>
      <c r="F995" s="5">
        <f>('Historical Pricing'!F991-'Historical Pricing'!F992)/'Historical Pricing'!F992</f>
        <v>3.9714458073597379E-2</v>
      </c>
      <c r="G995" s="5"/>
      <c r="H995" s="5">
        <f t="shared" si="116"/>
        <v>1.3950105829420977E-2</v>
      </c>
      <c r="I995" s="5">
        <v>-6.2373896253219781E-4</v>
      </c>
      <c r="J995">
        <f t="shared" si="117"/>
        <v>1</v>
      </c>
      <c r="L995" s="45">
        <f t="shared" si="114"/>
        <v>15829.867118715205</v>
      </c>
      <c r="M995" s="45">
        <f t="shared" si="115"/>
        <v>14965.25974025972</v>
      </c>
      <c r="T995" s="56">
        <f t="shared" si="118"/>
        <v>1.0139501058294209</v>
      </c>
      <c r="U995" s="56">
        <f t="shared" si="119"/>
        <v>0.99937626103746779</v>
      </c>
    </row>
    <row r="996" spans="1:21">
      <c r="A996" s="22">
        <v>42763</v>
      </c>
      <c r="B996" s="5">
        <f>('Historical Pricing'!B992-'Historical Pricing'!B993)/'Historical Pricing'!B993</f>
        <v>-3.3034450212364461E-3</v>
      </c>
      <c r="C996" s="5">
        <f>('Historical Pricing'!C992-'Historical Pricing'!C993)/'Historical Pricing'!C993</f>
        <v>-3.0731781530503564E-2</v>
      </c>
      <c r="D996" s="5">
        <f>('Historical Pricing'!D992-'Historical Pricing'!D993)/'Historical Pricing'!D993</f>
        <v>5.0188205771643631E-2</v>
      </c>
      <c r="E996" s="5">
        <f>('Historical Pricing'!E992-'Historical Pricing'!E993)/'Historical Pricing'!E993</f>
        <v>5.2151238591916609E-3</v>
      </c>
      <c r="F996" s="5">
        <f>('Historical Pricing'!F992-'Historical Pricing'!F993)/'Historical Pricing'!F993</f>
        <v>-9.4748338946027147E-2</v>
      </c>
      <c r="G996" s="5"/>
      <c r="H996" s="5">
        <f t="shared" si="116"/>
        <v>-1.4676047173386372E-2</v>
      </c>
      <c r="I996" s="5">
        <v>2.5284518805698728E-3</v>
      </c>
      <c r="J996">
        <f t="shared" si="117"/>
        <v>0</v>
      </c>
      <c r="L996" s="45">
        <f t="shared" si="114"/>
        <v>16065.647316604684</v>
      </c>
      <c r="M996" s="45">
        <f t="shared" si="115"/>
        <v>14927.516233766215</v>
      </c>
      <c r="T996" s="56">
        <f t="shared" si="118"/>
        <v>0.98532395282661367</v>
      </c>
      <c r="U996" s="56">
        <f t="shared" si="119"/>
        <v>1.0025284518805699</v>
      </c>
    </row>
    <row r="997" spans="1:21">
      <c r="A997" s="22">
        <v>42762</v>
      </c>
      <c r="B997" s="5">
        <f>('Historical Pricing'!B993-'Historical Pricing'!B994)/'Historical Pricing'!B994</f>
        <v>-2.3540489642186564E-3</v>
      </c>
      <c r="C997" s="5">
        <f>('Historical Pricing'!C993-'Historical Pricing'!C994)/'Historical Pricing'!C994</f>
        <v>-2.6077937472218097E-2</v>
      </c>
      <c r="D997" s="5">
        <f>('Historical Pricing'!D993-'Historical Pricing'!D994)/'Historical Pricing'!D994</f>
        <v>1.2562814070350746E-3</v>
      </c>
      <c r="E997" s="5">
        <f>('Historical Pricing'!E993-'Historical Pricing'!E994)/'Historical Pricing'!E994</f>
        <v>1.5894039735099352E-2</v>
      </c>
      <c r="F997" s="5">
        <f>('Historical Pricing'!F993-'Historical Pricing'!F994)/'Historical Pricing'!F994</f>
        <v>0.1410322982656558</v>
      </c>
      <c r="G997" s="5"/>
      <c r="H997" s="5">
        <f t="shared" si="116"/>
        <v>2.5950126594270699E-2</v>
      </c>
      <c r="I997" s="5">
        <v>9.6181823172572702E-3</v>
      </c>
      <c r="J997">
        <f t="shared" si="117"/>
        <v>1</v>
      </c>
      <c r="L997" s="45">
        <f t="shared" si="114"/>
        <v>15659.286840712204</v>
      </c>
      <c r="M997" s="45">
        <f t="shared" si="115"/>
        <v>14785.308441558424</v>
      </c>
      <c r="T997" s="56">
        <f t="shared" si="118"/>
        <v>1.0259501265942708</v>
      </c>
      <c r="U997" s="56">
        <f t="shared" si="119"/>
        <v>1.0096181823172572</v>
      </c>
    </row>
    <row r="998" spans="1:21">
      <c r="A998" s="22">
        <v>42761</v>
      </c>
      <c r="B998" s="5">
        <f>('Historical Pricing'!B994-'Historical Pricing'!B995)/'Historical Pricing'!B995</f>
        <v>1.6726523911490119E-16</v>
      </c>
      <c r="C998" s="5">
        <f>('Historical Pricing'!C994-'Historical Pricing'!C995)/'Historical Pricing'!C995</f>
        <v>3.1641699785998123E-2</v>
      </c>
      <c r="D998" s="5">
        <f>('Historical Pricing'!D994-'Historical Pricing'!D995)/'Historical Pricing'!D995</f>
        <v>1.9641332194705416E-2</v>
      </c>
      <c r="E998" s="5">
        <f>('Historical Pricing'!E994-'Historical Pricing'!E995)/'Historical Pricing'!E995</f>
        <v>8.0106809078771164E-3</v>
      </c>
      <c r="F998" s="5">
        <f>('Historical Pricing'!F994-'Historical Pricing'!F995)/'Historical Pricing'!F995</f>
        <v>9.4080218157027676E-2</v>
      </c>
      <c r="G998" s="5"/>
      <c r="H998" s="5">
        <f t="shared" si="116"/>
        <v>3.0674786209121702E-2</v>
      </c>
      <c r="I998" s="5">
        <v>1.4825008078264526E-2</v>
      </c>
      <c r="J998">
        <f t="shared" si="117"/>
        <v>1</v>
      </c>
      <c r="L998" s="45">
        <f t="shared" si="114"/>
        <v>15193.237527724841</v>
      </c>
      <c r="M998" s="45">
        <f t="shared" si="115"/>
        <v>14569.318181818162</v>
      </c>
      <c r="T998" s="56">
        <f t="shared" si="118"/>
        <v>1.0306747862091217</v>
      </c>
      <c r="U998" s="56">
        <f t="shared" si="119"/>
        <v>1.0148250080782646</v>
      </c>
    </row>
    <row r="999" spans="1:21">
      <c r="A999" s="22">
        <v>42760</v>
      </c>
      <c r="B999" s="5">
        <f>('Historical Pricing'!B995-'Historical Pricing'!B996)/'Historical Pricing'!B996</f>
        <v>-1.2093023255814026E-2</v>
      </c>
      <c r="C999" s="5">
        <f>('Historical Pricing'!C995-'Historical Pricing'!C996)/'Historical Pricing'!C996</f>
        <v>-1.2677331723513412E-2</v>
      </c>
      <c r="D999" s="5">
        <f>('Historical Pricing'!D995-'Historical Pricing'!D996)/'Historical Pricing'!D996</f>
        <v>-2.5790349417637165E-2</v>
      </c>
      <c r="E999" s="5">
        <f>('Historical Pricing'!E995-'Historical Pricing'!E996)/'Historical Pricing'!E996</f>
        <v>-1.7060367454068113E-2</v>
      </c>
      <c r="F999" s="5">
        <f>('Historical Pricing'!F995-'Historical Pricing'!F996)/'Historical Pricing'!F996</f>
        <v>0.14002590673575122</v>
      </c>
      <c r="G999" s="5"/>
      <c r="H999" s="5">
        <f t="shared" si="116"/>
        <v>1.4480966976943699E-2</v>
      </c>
      <c r="I999" s="5">
        <v>-1.1836339212966021E-2</v>
      </c>
      <c r="J999">
        <f t="shared" si="117"/>
        <v>1</v>
      </c>
      <c r="L999" s="45">
        <f t="shared" si="114"/>
        <v>14976.365276718041</v>
      </c>
      <c r="M999" s="45">
        <f t="shared" si="115"/>
        <v>14743.831168831148</v>
      </c>
      <c r="T999" s="56">
        <f t="shared" si="118"/>
        <v>1.0144809669769437</v>
      </c>
      <c r="U999" s="56">
        <f t="shared" si="119"/>
        <v>0.98816366078703399</v>
      </c>
    </row>
    <row r="1000" spans="1:21">
      <c r="A1000" s="22">
        <v>42759</v>
      </c>
      <c r="B1000" s="5">
        <f>('Historical Pricing'!B996-'Historical Pricing'!B997)/'Historical Pricing'!B997</f>
        <v>-2.3201856148492208E-3</v>
      </c>
      <c r="C1000" s="5">
        <f>('Historical Pricing'!C996-'Historical Pricing'!C997)/'Historical Pricing'!C997</f>
        <v>-1.0823318653429821E-2</v>
      </c>
      <c r="D1000" s="5">
        <f>('Historical Pricing'!D996-'Historical Pricing'!D997)/'Historical Pricing'!D997</f>
        <v>-1.2325390304026324E-2</v>
      </c>
      <c r="E1000" s="5">
        <f>('Historical Pricing'!E996-'Historical Pricing'!E997)/'Historical Pricing'!E997</f>
        <v>-7.8125000000000659E-3</v>
      </c>
      <c r="F1000" s="5">
        <f>('Historical Pricing'!F996-'Historical Pricing'!F997)/'Historical Pricing'!F997</f>
        <v>4.5787049580059691E-2</v>
      </c>
      <c r="G1000" s="5"/>
      <c r="H1000" s="5">
        <f t="shared" si="116"/>
        <v>2.5011310015508516E-3</v>
      </c>
      <c r="I1000" s="5">
        <v>-1.5485010921349985E-2</v>
      </c>
      <c r="J1000">
        <f t="shared" si="117"/>
        <v>1</v>
      </c>
      <c r="L1000" s="45">
        <f t="shared" si="114"/>
        <v>14939.000878488658</v>
      </c>
      <c r="M1000" s="45">
        <f t="shared" si="115"/>
        <v>14975.730519480498</v>
      </c>
      <c r="T1000" s="56">
        <f t="shared" si="118"/>
        <v>1.0025011310015508</v>
      </c>
      <c r="U1000" s="56">
        <f t="shared" si="119"/>
        <v>0.98451498907864998</v>
      </c>
    </row>
    <row r="1001" spans="1:21">
      <c r="A1001" s="22">
        <v>42758</v>
      </c>
      <c r="B1001" s="5">
        <f>('Historical Pricing'!B997-'Historical Pricing'!B998)/'Historical Pricing'!B998</f>
        <v>-1.5082266910420559E-2</v>
      </c>
      <c r="C1001" s="5">
        <f>('Historical Pricing'!C997-'Historical Pricing'!C998)/'Historical Pricing'!C998</f>
        <v>-1.1184014315539161E-3</v>
      </c>
      <c r="D1001" s="5">
        <f>('Historical Pricing'!D997-'Historical Pricing'!D998)/'Historical Pricing'!D998</f>
        <v>1.4166666666666661E-2</v>
      </c>
      <c r="E1001" s="5">
        <f>('Historical Pricing'!E997-'Historical Pricing'!E998)/'Historical Pricing'!E998</f>
        <v>-7.7519379844961881E-3</v>
      </c>
      <c r="F1001" s="5">
        <f>('Historical Pricing'!F997-'Historical Pricing'!F998)/'Historical Pricing'!F998</f>
        <v>3.8074517269513527E-3</v>
      </c>
      <c r="G1001" s="5"/>
      <c r="H1001" s="5">
        <f t="shared" si="116"/>
        <v>-1.1956975865705299E-3</v>
      </c>
      <c r="I1001" s="5">
        <v>5.4057294192655803E-3</v>
      </c>
      <c r="J1001">
        <f t="shared" si="117"/>
        <v>0</v>
      </c>
      <c r="L1001" s="45">
        <f t="shared" si="114"/>
        <v>14956.884789534117</v>
      </c>
      <c r="M1001" s="45">
        <f t="shared" si="115"/>
        <v>14895.211038961017</v>
      </c>
      <c r="T1001" s="56">
        <f t="shared" si="118"/>
        <v>0.99880430241342943</v>
      </c>
      <c r="U1001" s="56">
        <f t="shared" si="119"/>
        <v>1.0054057294192655</v>
      </c>
    </row>
    <row r="1002" spans="1:21">
      <c r="A1002" s="22">
        <v>42757</v>
      </c>
      <c r="B1002" s="5">
        <f>('Historical Pricing'!B998-'Historical Pricing'!B999)/'Historical Pricing'!B999</f>
        <v>1.3901760889712896E-2</v>
      </c>
      <c r="C1002" s="5">
        <f>('Historical Pricing'!C998-'Historical Pricing'!C999)/'Historical Pricing'!C999</f>
        <v>-6.6656791586431497E-3</v>
      </c>
      <c r="D1002" s="5">
        <f>('Historical Pricing'!D998-'Historical Pricing'!D999)/'Historical Pricing'!D999</f>
        <v>-8.3263946711072329E-4</v>
      </c>
      <c r="E1002" s="5">
        <f>('Historical Pricing'!E998-'Historical Pricing'!E999)/'Historical Pricing'!E999</f>
        <v>-8.9628681177977305E-3</v>
      </c>
      <c r="F1002" s="5">
        <f>('Historical Pricing'!F998-'Historical Pricing'!F999)/'Historical Pricing'!F999</f>
        <v>1.2250516173434109E-2</v>
      </c>
      <c r="G1002" s="5"/>
      <c r="H1002" s="5">
        <f t="shared" si="116"/>
        <v>1.9382180639190803E-3</v>
      </c>
      <c r="I1002" s="5">
        <v>6.6871468539139974E-3</v>
      </c>
      <c r="J1002">
        <f t="shared" si="117"/>
        <v>0</v>
      </c>
      <c r="L1002" s="45">
        <f t="shared" si="114"/>
        <v>14927.951164928949</v>
      </c>
      <c r="M1002" s="45">
        <f t="shared" si="115"/>
        <v>14796.266233766213</v>
      </c>
      <c r="T1002" s="56">
        <f t="shared" si="118"/>
        <v>1.0019382180639191</v>
      </c>
      <c r="U1002" s="56">
        <f t="shared" si="119"/>
        <v>1.006687146853914</v>
      </c>
    </row>
    <row r="1003" spans="1:21">
      <c r="A1003" s="22">
        <v>42756</v>
      </c>
      <c r="B1003" s="5">
        <f>('Historical Pricing'!B999-'Historical Pricing'!B1000)/'Historical Pricing'!B1000</f>
        <v>2.0330969267139468E-2</v>
      </c>
      <c r="C1003" s="5">
        <f>('Historical Pricing'!C999-'Historical Pricing'!C1000)/'Historical Pricing'!C1000</f>
        <v>-1.946259985475678E-2</v>
      </c>
      <c r="D1003" s="5">
        <f>('Historical Pricing'!D999-'Historical Pricing'!D1000)/'Historical Pricing'!D1000</f>
        <v>4.1806020066888737E-3</v>
      </c>
      <c r="E1003" s="5">
        <f>('Historical Pricing'!E999-'Historical Pricing'!E1000)/'Historical Pricing'!E1000</f>
        <v>7.7419354838710319E-3</v>
      </c>
      <c r="F1003" s="5">
        <f>('Historical Pricing'!F999-'Historical Pricing'!F1000)/'Historical Pricing'!F1000</f>
        <v>6.2326869806095244E-3</v>
      </c>
      <c r="G1003" s="5"/>
      <c r="H1003" s="5">
        <f t="shared" si="116"/>
        <v>3.8047187767104237E-3</v>
      </c>
      <c r="I1003" s="5">
        <v>2.042644185825216E-2</v>
      </c>
      <c r="J1003">
        <f t="shared" si="117"/>
        <v>0</v>
      </c>
      <c r="L1003" s="45">
        <f t="shared" si="114"/>
        <v>14871.369785072278</v>
      </c>
      <c r="M1003" s="45">
        <f t="shared" si="115"/>
        <v>14500.081168831146</v>
      </c>
      <c r="T1003" s="56">
        <f t="shared" si="118"/>
        <v>1.0038047187767105</v>
      </c>
      <c r="U1003" s="56">
        <f t="shared" si="119"/>
        <v>1.0204264418582523</v>
      </c>
    </row>
    <row r="1004" spans="1:21">
      <c r="A1004" s="22">
        <v>42755</v>
      </c>
      <c r="B1004" s="5">
        <f>('Historical Pricing'!B1000-'Historical Pricing'!B1001)/'Historical Pricing'!B1001</f>
        <v>2.2727272727272672E-2</v>
      </c>
      <c r="C1004" s="5">
        <f>('Historical Pricing'!C1000-'Historical Pricing'!C1001)/'Historical Pricing'!C1001</f>
        <v>4.3031142877981198E-3</v>
      </c>
      <c r="D1004" s="5">
        <f>('Historical Pricing'!D1000-'Historical Pricing'!D1001)/'Historical Pricing'!D1001</f>
        <v>-2.9178824510212704E-3</v>
      </c>
      <c r="E1004" s="5">
        <f>('Historical Pricing'!E1000-'Historical Pricing'!E1001)/'Historical Pricing'!E1001</f>
        <v>1.2919896640826599E-3</v>
      </c>
      <c r="F1004" s="5">
        <f>('Historical Pricing'!F1000-'Historical Pricing'!F1001)/'Historical Pricing'!F1001</f>
        <v>1.148781171196408E-2</v>
      </c>
      <c r="G1004" s="5"/>
      <c r="H1004" s="5">
        <f t="shared" si="116"/>
        <v>7.3784611880192523E-3</v>
      </c>
      <c r="I1004" s="5">
        <v>-1.4198272729814645E-3</v>
      </c>
      <c r="J1004">
        <f t="shared" si="117"/>
        <v>1</v>
      </c>
      <c r="L1004" s="45">
        <f t="shared" si="114"/>
        <v>14762.445652782977</v>
      </c>
      <c r="M1004" s="45">
        <f t="shared" si="115"/>
        <v>14520.698051948031</v>
      </c>
      <c r="T1004" s="56">
        <f t="shared" si="118"/>
        <v>1.0073784611880192</v>
      </c>
      <c r="U1004" s="56">
        <f t="shared" si="119"/>
        <v>0.99858017272701849</v>
      </c>
    </row>
    <row r="1005" spans="1:21">
      <c r="A1005" s="22">
        <v>42754</v>
      </c>
      <c r="B1005" s="5">
        <f>('Historical Pricing'!B1001-'Historical Pricing'!B1002)/'Historical Pricing'!B1002</f>
        <v>-6.7243035542747633E-3</v>
      </c>
      <c r="C1005" s="5">
        <f>('Historical Pricing'!C1001-'Historical Pricing'!C1002)/'Historical Pricing'!C1002</f>
        <v>-5.2959953569355874E-3</v>
      </c>
      <c r="D1005" s="5">
        <f>('Historical Pricing'!D1001-'Historical Pricing'!D1002)/'Historical Pricing'!D1002</f>
        <v>-1.1536876802636901E-2</v>
      </c>
      <c r="E1005" s="5">
        <f>('Historical Pricing'!E1001-'Historical Pricing'!E1002)/'Historical Pricing'!E1002</f>
        <v>1.2936610608020422E-3</v>
      </c>
      <c r="F1005" s="5">
        <f>('Historical Pricing'!F1001-'Historical Pricing'!F1002)/'Historical Pricing'!F1002</f>
        <v>8.7620124364048077E-3</v>
      </c>
      <c r="G1005" s="5"/>
      <c r="H1005" s="5">
        <f t="shared" si="116"/>
        <v>-2.7003004433280809E-3</v>
      </c>
      <c r="I1005" s="5">
        <v>7.4051131884221707E-3</v>
      </c>
      <c r="J1005">
        <f t="shared" si="117"/>
        <v>0</v>
      </c>
      <c r="L1005" s="45">
        <f t="shared" si="114"/>
        <v>14802.416624957676</v>
      </c>
      <c r="M1005" s="45">
        <f t="shared" si="115"/>
        <v>14413.961038961019</v>
      </c>
      <c r="T1005" s="56">
        <f t="shared" si="118"/>
        <v>0.99729969955667197</v>
      </c>
      <c r="U1005" s="56">
        <f t="shared" si="119"/>
        <v>1.0074051131884221</v>
      </c>
    </row>
    <row r="1006" spans="1:21">
      <c r="A1006" s="22">
        <v>42753</v>
      </c>
      <c r="B1006" s="5">
        <f>('Historical Pricing'!B1002-'Historical Pricing'!B1003)/'Historical Pricing'!B1003</f>
        <v>2.8148148148148162E-2</v>
      </c>
      <c r="C1006" s="5">
        <f>('Historical Pricing'!C1002-'Historical Pricing'!C1003)/'Historical Pricing'!C1003</f>
        <v>2.4071322436850028E-2</v>
      </c>
      <c r="D1006" s="5">
        <f>('Historical Pricing'!D1002-'Historical Pricing'!D1003)/'Historical Pricing'!D1003</f>
        <v>5.2928416485900166E-2</v>
      </c>
      <c r="E1006" s="5">
        <f>('Historical Pricing'!E1002-'Historical Pricing'!E1003)/'Historical Pricing'!E1003</f>
        <v>-8.9743589743590101E-3</v>
      </c>
      <c r="F1006" s="5">
        <f>('Historical Pricing'!F1002-'Historical Pricing'!F1003)/'Historical Pricing'!F1003</f>
        <v>-2.4403695022749219E-2</v>
      </c>
      <c r="G1006" s="5"/>
      <c r="H1006" s="5">
        <f t="shared" si="116"/>
        <v>1.4353966614758022E-2</v>
      </c>
      <c r="I1006" s="5">
        <v>1.977764505903435E-2</v>
      </c>
      <c r="J1006">
        <f t="shared" si="117"/>
        <v>0</v>
      </c>
      <c r="L1006" s="45">
        <f t="shared" si="114"/>
        <v>14592.949909150886</v>
      </c>
      <c r="M1006" s="45">
        <f t="shared" si="115"/>
        <v>14134.415584415565</v>
      </c>
      <c r="T1006" s="56">
        <f t="shared" si="118"/>
        <v>1.0143539666147581</v>
      </c>
      <c r="U1006" s="56">
        <f t="shared" si="119"/>
        <v>1.0197776450590343</v>
      </c>
    </row>
    <row r="1007" spans="1:21">
      <c r="A1007" s="22">
        <v>42752</v>
      </c>
      <c r="B1007" s="5">
        <f>('Historical Pricing'!B1003-'Historical Pricing'!B1004)/'Historical Pricing'!B1004</f>
        <v>2.2211004543159902E-2</v>
      </c>
      <c r="C1007" s="5">
        <f>('Historical Pricing'!C1003-'Historical Pricing'!C1004)/'Historical Pricing'!C1004</f>
        <v>-6.8619493839001946E-3</v>
      </c>
      <c r="D1007" s="5">
        <f>('Historical Pricing'!D1003-'Historical Pricing'!D1004)/'Historical Pricing'!D1004</f>
        <v>8.4705882352941214E-2</v>
      </c>
      <c r="E1007" s="5">
        <f>('Historical Pricing'!E1003-'Historical Pricing'!E1004)/'Historical Pricing'!E1004</f>
        <v>-3.8314176245209911E-3</v>
      </c>
      <c r="F1007" s="5">
        <f>('Historical Pricing'!F1003-'Historical Pricing'!F1004)/'Historical Pricing'!F1004</f>
        <v>-1.9467351629038804E-2</v>
      </c>
      <c r="G1007" s="5"/>
      <c r="H1007" s="5">
        <f t="shared" si="116"/>
        <v>1.5351233651728228E-2</v>
      </c>
      <c r="I1007" s="5">
        <v>5.2308436064781208E-2</v>
      </c>
      <c r="J1007">
        <f t="shared" si="117"/>
        <v>0</v>
      </c>
      <c r="L1007" s="45">
        <f t="shared" si="114"/>
        <v>14372.317111062237</v>
      </c>
      <c r="M1007" s="45">
        <f t="shared" si="115"/>
        <v>13431.818181818164</v>
      </c>
      <c r="T1007" s="56">
        <f t="shared" si="118"/>
        <v>1.0153512336517283</v>
      </c>
      <c r="U1007" s="56">
        <f t="shared" si="119"/>
        <v>1.0523084360647812</v>
      </c>
    </row>
    <row r="1008" spans="1:21">
      <c r="A1008" s="22">
        <v>42751</v>
      </c>
      <c r="B1008" s="5">
        <f>('Historical Pricing'!B1004-'Historical Pricing'!B1005)/'Historical Pricing'!B1005</f>
        <v>-1.0085728693896129E-3</v>
      </c>
      <c r="C1008" s="5">
        <f>('Historical Pricing'!C1004-'Historical Pricing'!C1005)/'Historical Pricing'!C1005</f>
        <v>-7.1789612482602641E-3</v>
      </c>
      <c r="D1008" s="5">
        <f>('Historical Pricing'!D1004-'Historical Pricing'!D1005)/'Historical Pricing'!D1005</f>
        <v>8.5429520645467355E-3</v>
      </c>
      <c r="E1008" s="5">
        <f>('Historical Pricing'!E1004-'Historical Pricing'!E1005)/'Historical Pricing'!E1005</f>
        <v>0</v>
      </c>
      <c r="F1008" s="5">
        <f>('Historical Pricing'!F1004-'Historical Pricing'!F1005)/'Historical Pricing'!F1005</f>
        <v>1.5931877489355949E-2</v>
      </c>
      <c r="G1008" s="5"/>
      <c r="H1008" s="5">
        <f t="shared" si="116"/>
        <v>3.2574590872505617E-3</v>
      </c>
      <c r="I1008" s="5">
        <v>1.1380165996406337E-2</v>
      </c>
      <c r="J1008">
        <f t="shared" si="117"/>
        <v>0</v>
      </c>
      <c r="L1008" s="45">
        <f t="shared" si="114"/>
        <v>14325.651886144928</v>
      </c>
      <c r="M1008" s="45">
        <f t="shared" si="115"/>
        <v>13280.6818181818</v>
      </c>
      <c r="T1008" s="56">
        <f t="shared" si="118"/>
        <v>1.0032574590872505</v>
      </c>
      <c r="U1008" s="56">
        <f t="shared" si="119"/>
        <v>1.0113801659964063</v>
      </c>
    </row>
    <row r="1009" spans="1:21">
      <c r="A1009" s="22">
        <v>42750</v>
      </c>
      <c r="B1009" s="5">
        <f>('Historical Pricing'!B1005-'Historical Pricing'!B1006)/'Historical Pricing'!B1006</f>
        <v>7.621951219512123E-3</v>
      </c>
      <c r="C1009" s="5">
        <f>('Historical Pricing'!C1005-'Historical Pricing'!C1006)/'Historical Pricing'!C1006</f>
        <v>1.4416288920264525E-2</v>
      </c>
      <c r="D1009" s="5">
        <f>('Historical Pricing'!D1005-'Historical Pricing'!D1006)/'Historical Pricing'!D1006</f>
        <v>-7.0987654320987637E-2</v>
      </c>
      <c r="E1009" s="5">
        <f>('Historical Pricing'!E1005-'Historical Pricing'!E1006)/'Historical Pricing'!E1006</f>
        <v>1.2787723785165968E-3</v>
      </c>
      <c r="F1009" s="5">
        <f>('Historical Pricing'!F1005-'Historical Pricing'!F1006)/'Historical Pricing'!F1006</f>
        <v>2.6163591297162008E-3</v>
      </c>
      <c r="G1009" s="5"/>
      <c r="H1009" s="5">
        <f t="shared" si="116"/>
        <v>-9.010856534595638E-3</v>
      </c>
      <c r="I1009" s="5">
        <v>-6.9011562623291214E-3</v>
      </c>
      <c r="J1009">
        <f t="shared" si="117"/>
        <v>0</v>
      </c>
      <c r="L1009" s="45">
        <f t="shared" si="114"/>
        <v>14455.912035574222</v>
      </c>
      <c r="M1009" s="45">
        <f t="shared" si="115"/>
        <v>13372.970779220763</v>
      </c>
      <c r="T1009" s="56">
        <f t="shared" si="118"/>
        <v>0.99098914346540434</v>
      </c>
      <c r="U1009" s="56">
        <f t="shared" si="119"/>
        <v>0.99309884373767088</v>
      </c>
    </row>
    <row r="1010" spans="1:21">
      <c r="A1010" s="22">
        <v>42749</v>
      </c>
      <c r="B1010" s="5">
        <f>('Historical Pricing'!B1006-'Historical Pricing'!B1007)/'Historical Pricing'!B1007</f>
        <v>0</v>
      </c>
      <c r="C1010" s="5">
        <f>('Historical Pricing'!C1006-'Historical Pricing'!C1007)/'Historical Pricing'!C1007</f>
        <v>3.0398162327718341E-2</v>
      </c>
      <c r="D1010" s="5">
        <f>('Historical Pricing'!D1006-'Historical Pricing'!D1007)/'Historical Pricing'!D1007</f>
        <v>-1.5624999999999976E-2</v>
      </c>
      <c r="E1010" s="5">
        <f>('Historical Pricing'!E1006-'Historical Pricing'!E1007)/'Historical Pricing'!E1007</f>
        <v>7.7319587628866624E-3</v>
      </c>
      <c r="F1010" s="5">
        <f>('Historical Pricing'!F1006-'Historical Pricing'!F1007)/'Historical Pricing'!F1007</f>
        <v>2.9340892983699463E-2</v>
      </c>
      <c r="G1010" s="5"/>
      <c r="H1010" s="5">
        <f t="shared" si="116"/>
        <v>1.0369202814860898E-2</v>
      </c>
      <c r="I1010" s="5">
        <v>2.3958980733374879E-2</v>
      </c>
      <c r="J1010">
        <f t="shared" si="117"/>
        <v>0</v>
      </c>
      <c r="L1010" s="45">
        <f t="shared" si="114"/>
        <v>14307.554105272058</v>
      </c>
      <c r="M1010" s="45">
        <f t="shared" si="115"/>
        <v>13060.064935064918</v>
      </c>
      <c r="T1010" s="56">
        <f t="shared" si="118"/>
        <v>1.010369202814861</v>
      </c>
      <c r="U1010" s="56">
        <f t="shared" si="119"/>
        <v>1.0239589807333749</v>
      </c>
    </row>
    <row r="1011" spans="1:21">
      <c r="A1011" s="22">
        <v>42748</v>
      </c>
      <c r="B1011" s="5">
        <f>('Historical Pricing'!B1007-'Historical Pricing'!B1008)/'Historical Pricing'!B1008</f>
        <v>-6.0606060606061109E-3</v>
      </c>
      <c r="C1011" s="5">
        <f>('Historical Pricing'!C1007-'Historical Pricing'!C1008)/'Historical Pricing'!C1008</f>
        <v>-1.0755946068777571E-2</v>
      </c>
      <c r="D1011" s="5">
        <f>('Historical Pricing'!D1007-'Historical Pricing'!D1008)/'Historical Pricing'!D1008</f>
        <v>-1.0734220695577501E-2</v>
      </c>
      <c r="E1011" s="5">
        <f>('Historical Pricing'!E1007-'Historical Pricing'!E1008)/'Historical Pricing'!E1008</f>
        <v>-5.1282051282050198E-3</v>
      </c>
      <c r="F1011" s="5">
        <f>('Historical Pricing'!F1007-'Historical Pricing'!F1008)/'Historical Pricing'!F1008</f>
        <v>3.4002638135717488E-2</v>
      </c>
      <c r="G1011" s="5"/>
      <c r="H1011" s="5">
        <f t="shared" si="116"/>
        <v>2.6473203651025679E-4</v>
      </c>
      <c r="I1011" s="5">
        <v>1.7060574838338574E-2</v>
      </c>
      <c r="J1011">
        <f t="shared" si="117"/>
        <v>0</v>
      </c>
      <c r="L1011" s="45">
        <f t="shared" si="114"/>
        <v>14303.767439787953</v>
      </c>
      <c r="M1011" s="45">
        <f t="shared" si="115"/>
        <v>12840.990259740243</v>
      </c>
      <c r="T1011" s="56">
        <f t="shared" si="118"/>
        <v>1.0002647320365103</v>
      </c>
      <c r="U1011" s="56">
        <f t="shared" si="119"/>
        <v>1.0170605748383386</v>
      </c>
    </row>
    <row r="1012" spans="1:21">
      <c r="A1012" s="22">
        <v>42747</v>
      </c>
      <c r="B1012" s="5">
        <f>('Historical Pricing'!B1008-'Historical Pricing'!B1009)/'Historical Pricing'!B1009</f>
        <v>-6.6037735849056534E-2</v>
      </c>
      <c r="C1012" s="5">
        <f>('Historical Pricing'!C1008-'Historical Pricing'!C1009)/'Historical Pricing'!C1009</f>
        <v>1.2967083557124282E-2</v>
      </c>
      <c r="D1012" s="5">
        <f>('Historical Pricing'!D1008-'Historical Pricing'!D1009)/'Historical Pricing'!D1009</f>
        <v>-6.012913640032292E-2</v>
      </c>
      <c r="E1012" s="5">
        <f>('Historical Pricing'!E1008-'Historical Pricing'!E1009)/'Historical Pricing'!E1009</f>
        <v>-7.5829383886255999E-2</v>
      </c>
      <c r="F1012" s="5">
        <f>('Historical Pricing'!F1008-'Historical Pricing'!F1009)/'Historical Pricing'!F1009</f>
        <v>-5.8590889116737416E-4</v>
      </c>
      <c r="G1012" s="5"/>
      <c r="H1012" s="5">
        <f t="shared" si="116"/>
        <v>-3.7923016293935713E-2</v>
      </c>
      <c r="I1012" s="5">
        <v>-5.9570091902367131E-2</v>
      </c>
      <c r="J1012">
        <f t="shared" si="117"/>
        <v>1</v>
      </c>
      <c r="L1012" s="45">
        <f t="shared" si="114"/>
        <v>14867.591348758498</v>
      </c>
      <c r="M1012" s="45">
        <f t="shared" si="115"/>
        <v>13654.3831168831</v>
      </c>
      <c r="T1012" s="56">
        <f t="shared" si="118"/>
        <v>0.96207698370606431</v>
      </c>
      <c r="U1012" s="56">
        <f t="shared" si="119"/>
        <v>0.94042990809763283</v>
      </c>
    </row>
    <row r="1013" spans="1:21">
      <c r="A1013" s="22">
        <v>42746</v>
      </c>
      <c r="B1013" s="5">
        <f>('Historical Pricing'!B1009-'Historical Pricing'!B1010)/'Historical Pricing'!B1010</f>
        <v>6.6476733143400087E-3</v>
      </c>
      <c r="C1013" s="5">
        <f>('Historical Pricing'!C1009-'Historical Pricing'!C1010)/'Historical Pricing'!C1010</f>
        <v>5.3999845714727008E-3</v>
      </c>
      <c r="D1013" s="5">
        <f>('Historical Pricing'!D1009-'Historical Pricing'!D1010)/'Historical Pricing'!D1010</f>
        <v>-9.4629156010230059E-2</v>
      </c>
      <c r="E1013" s="5">
        <f>('Historical Pricing'!E1009-'Historical Pricing'!E1010)/'Historical Pricing'!E1010</f>
        <v>-5.9085841694537282E-2</v>
      </c>
      <c r="F1013" s="5">
        <f>('Historical Pricing'!F1009-'Historical Pricing'!F1010)/'Historical Pricing'!F1010</f>
        <v>-4.6641530512498267E-2</v>
      </c>
      <c r="G1013" s="5"/>
      <c r="H1013" s="5">
        <f t="shared" si="116"/>
        <v>-3.7661774066290579E-2</v>
      </c>
      <c r="I1013" s="5">
        <v>-7.3631692851596597E-2</v>
      </c>
      <c r="J1013">
        <f t="shared" si="117"/>
        <v>1</v>
      </c>
      <c r="L1013" s="45">
        <f t="shared" si="114"/>
        <v>15449.444850154639</v>
      </c>
      <c r="M1013" s="45">
        <f t="shared" si="115"/>
        <v>14739.691558441538</v>
      </c>
      <c r="T1013" s="56">
        <f t="shared" si="118"/>
        <v>0.96233822593370943</v>
      </c>
      <c r="U1013" s="56">
        <f t="shared" si="119"/>
        <v>0.92636830714840346</v>
      </c>
    </row>
    <row r="1014" spans="1:21">
      <c r="A1014" s="22">
        <v>42745</v>
      </c>
      <c r="B1014" s="5">
        <f>('Historical Pricing'!B1010-'Historical Pricing'!B1011)/'Historical Pricing'!B1011</f>
        <v>-1.4224751066856868E-3</v>
      </c>
      <c r="C1014" s="5">
        <f>('Historical Pricing'!C1010-'Historical Pricing'!C1011)/'Historical Pricing'!C1011</f>
        <v>4.3635778117703812E-2</v>
      </c>
      <c r="D1014" s="5">
        <f>('Historical Pricing'!D1010-'Historical Pricing'!D1011)/'Historical Pricing'!D1011</f>
        <v>3.6742424242424201E-2</v>
      </c>
      <c r="E1014" s="5">
        <f>('Historical Pricing'!E1010-'Historical Pricing'!E1011)/'Historical Pricing'!E1011</f>
        <v>8.2026537997587204E-2</v>
      </c>
      <c r="F1014" s="5">
        <f>('Historical Pricing'!F1010-'Historical Pricing'!F1011)/'Historical Pricing'!F1011</f>
        <v>2.0085470085470031E-2</v>
      </c>
      <c r="G1014" s="5"/>
      <c r="H1014" s="5">
        <f t="shared" si="116"/>
        <v>3.6213547067299914E-2</v>
      </c>
      <c r="I1014" s="5">
        <v>1.25062726512405E-2</v>
      </c>
      <c r="J1014">
        <f t="shared" si="117"/>
        <v>1</v>
      </c>
      <c r="L1014" s="45">
        <f t="shared" si="114"/>
        <v>14909.518307186569</v>
      </c>
      <c r="M1014" s="45">
        <f t="shared" si="115"/>
        <v>14557.629870129849</v>
      </c>
      <c r="T1014" s="56">
        <f t="shared" si="118"/>
        <v>1.0362135470673</v>
      </c>
      <c r="U1014" s="56">
        <f t="shared" si="119"/>
        <v>1.0125062726512406</v>
      </c>
    </row>
    <row r="1015" spans="1:21">
      <c r="A1015" s="22">
        <v>42744</v>
      </c>
      <c r="B1015" s="5">
        <f>('Historical Pricing'!B1011-'Historical Pricing'!B1012)/'Historical Pricing'!B1012</f>
        <v>4.0967423494570679E-2</v>
      </c>
      <c r="C1015" s="5">
        <f>('Historical Pricing'!C1011-'Historical Pricing'!C1012)/'Historical Pricing'!C1012</f>
        <v>-1.5378517637732837E-2</v>
      </c>
      <c r="D1015" s="5">
        <f>('Historical Pricing'!D1011-'Historical Pricing'!D1012)/'Historical Pricing'!D1012</f>
        <v>-1.3821441912588757E-2</v>
      </c>
      <c r="E1015" s="5">
        <f>('Historical Pricing'!E1011-'Historical Pricing'!E1012)/'Historical Pricing'!E1012</f>
        <v>4.6717171717171845E-2</v>
      </c>
      <c r="F1015" s="5">
        <f>('Historical Pricing'!F1011-'Historical Pricing'!F1012)/'Historical Pricing'!F1012</f>
        <v>1.7243877698884247E-2</v>
      </c>
      <c r="G1015" s="5"/>
      <c r="H1015" s="5">
        <f t="shared" si="116"/>
        <v>1.5145702672061034E-2</v>
      </c>
      <c r="I1015" s="5">
        <v>-1.992928845828075E-2</v>
      </c>
      <c r="J1015">
        <f t="shared" si="117"/>
        <v>1</v>
      </c>
      <c r="L1015" s="45">
        <f t="shared" si="114"/>
        <v>14687.072277350746</v>
      </c>
      <c r="M1015" s="45">
        <f t="shared" si="115"/>
        <v>14853.652597402577</v>
      </c>
      <c r="T1015" s="56">
        <f t="shared" si="118"/>
        <v>1.0151457026720609</v>
      </c>
      <c r="U1015" s="56">
        <f t="shared" si="119"/>
        <v>0.98007071154171921</v>
      </c>
    </row>
    <row r="1016" spans="1:21">
      <c r="A1016" s="22">
        <v>42743</v>
      </c>
      <c r="B1016" s="5">
        <f>('Historical Pricing'!B1012-'Historical Pricing'!B1013)/'Historical Pricing'!B1013</f>
        <v>-1.2670565302144325E-2</v>
      </c>
      <c r="C1016" s="5">
        <f>('Historical Pricing'!C1012-'Historical Pricing'!C1013)/'Historical Pricing'!C1013</f>
        <v>6.2215841110313426E-3</v>
      </c>
      <c r="D1016" s="5">
        <f>('Historical Pricing'!D1012-'Historical Pricing'!D1013)/'Historical Pricing'!D1013</f>
        <v>8.6661642803315918E-3</v>
      </c>
      <c r="E1016" s="5">
        <f>('Historical Pricing'!E1012-'Historical Pricing'!E1013)/'Historical Pricing'!E1013</f>
        <v>4.6235138705416068E-2</v>
      </c>
      <c r="F1016" s="5">
        <f>('Historical Pricing'!F1012-'Historical Pricing'!F1013)/'Historical Pricing'!F1013</f>
        <v>4.9262581724190443E-2</v>
      </c>
      <c r="G1016" s="5"/>
      <c r="H1016" s="5">
        <f t="shared" si="116"/>
        <v>1.9542980703765027E-2</v>
      </c>
      <c r="I1016" s="5">
        <v>5.6473169182807453E-2</v>
      </c>
      <c r="J1016">
        <f t="shared" si="117"/>
        <v>0</v>
      </c>
      <c r="L1016" s="45">
        <f t="shared" si="114"/>
        <v>14405.544989591932</v>
      </c>
      <c r="M1016" s="45">
        <f t="shared" si="115"/>
        <v>14059.659090909072</v>
      </c>
      <c r="T1016" s="56">
        <f t="shared" si="118"/>
        <v>1.019542980703765</v>
      </c>
      <c r="U1016" s="56">
        <f t="shared" si="119"/>
        <v>1.0564731691828075</v>
      </c>
    </row>
    <row r="1017" spans="1:21">
      <c r="A1017" s="22">
        <v>42742</v>
      </c>
      <c r="B1017" s="5">
        <f>('Historical Pricing'!B1013-'Historical Pricing'!B1014)/'Historical Pricing'!B1014</f>
        <v>-1.9120458891013485E-2</v>
      </c>
      <c r="C1017" s="5">
        <f>('Historical Pricing'!C1013-'Historical Pricing'!C1014)/'Historical Pricing'!C1014</f>
        <v>2.7193473566343523E-3</v>
      </c>
      <c r="D1017" s="5">
        <f>('Historical Pricing'!D1013-'Historical Pricing'!D1014)/'Historical Pricing'!D1014</f>
        <v>-0.13012127171419205</v>
      </c>
      <c r="E1017" s="5">
        <f>('Historical Pricing'!E1013-'Historical Pricing'!E1014)/'Historical Pricing'!E1014</f>
        <v>-7.5702075702075614E-2</v>
      </c>
      <c r="F1017" s="5">
        <f>('Historical Pricing'!F1013-'Historical Pricing'!F1014)/'Historical Pricing'!F1014</f>
        <v>-3.9713826836034534E-2</v>
      </c>
      <c r="G1017" s="5"/>
      <c r="H1017" s="5">
        <f t="shared" si="116"/>
        <v>-5.2387657157336266E-2</v>
      </c>
      <c r="I1017" s="5">
        <v>-0.10286158228667612</v>
      </c>
      <c r="J1017">
        <f t="shared" si="117"/>
        <v>1</v>
      </c>
      <c r="L1017" s="45">
        <f t="shared" si="114"/>
        <v>15201.938955731552</v>
      </c>
      <c r="M1017" s="45">
        <f t="shared" si="115"/>
        <v>15671.672077922056</v>
      </c>
      <c r="T1017" s="56">
        <f t="shared" si="118"/>
        <v>0.94761234284266371</v>
      </c>
      <c r="U1017" s="56">
        <f t="shared" si="119"/>
        <v>0.89713841771332392</v>
      </c>
    </row>
    <row r="1018" spans="1:21">
      <c r="A1018" s="22">
        <v>42741</v>
      </c>
      <c r="B1018" s="5">
        <f>('Historical Pricing'!B1014-'Historical Pricing'!B1015)/'Historical Pricing'!B1015</f>
        <v>-9.7497842968075843E-2</v>
      </c>
      <c r="C1018" s="5">
        <f>('Historical Pricing'!C1014-'Historical Pricing'!C1015)/'Historical Pricing'!C1015</f>
        <v>-8.5639521053049276E-3</v>
      </c>
      <c r="D1018" s="5">
        <f>('Historical Pricing'!D1014-'Historical Pricing'!D1015)/'Historical Pricing'!D1015</f>
        <v>-9.9468713105076684E-2</v>
      </c>
      <c r="E1018" s="5">
        <f>('Historical Pricing'!E1014-'Historical Pricing'!E1015)/'Historical Pricing'!E1015</f>
        <v>-0.10784313725490199</v>
      </c>
      <c r="F1018" s="5">
        <f>('Historical Pricing'!F1014-'Historical Pricing'!F1015)/'Historical Pricing'!F1015</f>
        <v>-5.9719934102141742E-2</v>
      </c>
      <c r="G1018" s="5"/>
      <c r="H1018" s="5">
        <f t="shared" si="116"/>
        <v>-7.4618715907100244E-2</v>
      </c>
      <c r="I1018" s="5">
        <v>-8.1260230690167107E-2</v>
      </c>
      <c r="J1018">
        <f t="shared" si="117"/>
        <v>1</v>
      </c>
      <c r="L1018" s="45">
        <f t="shared" si="114"/>
        <v>16427.757095425994</v>
      </c>
      <c r="M1018" s="45">
        <f t="shared" si="115"/>
        <v>17057.792207792183</v>
      </c>
      <c r="T1018" s="56">
        <f t="shared" si="118"/>
        <v>0.92538128409289977</v>
      </c>
      <c r="U1018" s="56">
        <f t="shared" si="119"/>
        <v>0.91873976930983292</v>
      </c>
    </row>
    <row r="1019" spans="1:21">
      <c r="A1019" s="22">
        <v>42740</v>
      </c>
      <c r="B1019" s="5">
        <f>('Historical Pricing'!B1015-'Historical Pricing'!B1016)/'Historical Pricing'!B1016</f>
        <v>0.10433539780848011</v>
      </c>
      <c r="C1019" s="5">
        <f>('Historical Pricing'!C1015-'Historical Pricing'!C1016)/'Historical Pricing'!C1016</f>
        <v>-3.297293152365615E-2</v>
      </c>
      <c r="D1019" s="5">
        <f>('Historical Pricing'!D1015-'Historical Pricing'!D1016)/'Historical Pricing'!D1016</f>
        <v>-1.7116333043226094E-2</v>
      </c>
      <c r="E1019" s="5">
        <f>('Historical Pricing'!E1015-'Historical Pricing'!E1016)/'Historical Pricing'!E1016</f>
        <v>-3.0623020063357886E-2</v>
      </c>
      <c r="F1019" s="5">
        <f>('Historical Pricing'!F1015-'Historical Pricing'!F1016)/'Historical Pricing'!F1016</f>
        <v>1.6501650165017499E-3</v>
      </c>
      <c r="G1019" s="5"/>
      <c r="H1019" s="5">
        <f t="shared" si="116"/>
        <v>5.0546556389483473E-3</v>
      </c>
      <c r="I1019" s="5">
        <v>-4.641939904347913E-2</v>
      </c>
      <c r="J1019">
        <f t="shared" si="117"/>
        <v>1</v>
      </c>
      <c r="L1019" s="45">
        <f t="shared" si="114"/>
        <v>16345.138051206075</v>
      </c>
      <c r="M1019" s="45">
        <f t="shared" si="115"/>
        <v>17888.149350649328</v>
      </c>
      <c r="T1019" s="56">
        <f t="shared" si="118"/>
        <v>1.0050546556389484</v>
      </c>
      <c r="U1019" s="56">
        <f t="shared" si="119"/>
        <v>0.95358060095652086</v>
      </c>
    </row>
    <row r="1020" spans="1:21">
      <c r="A1020" s="22">
        <v>42739</v>
      </c>
      <c r="B1020" s="5">
        <f>('Historical Pricing'!B1016-'Historical Pricing'!B1017)/'Historical Pricing'!B1017</f>
        <v>0.14262384322264587</v>
      </c>
      <c r="C1020" s="5">
        <f>('Historical Pricing'!C1016-'Historical Pricing'!C1017)/'Historical Pricing'!C1017</f>
        <v>2.9281767955801088E-2</v>
      </c>
      <c r="D1020" s="5">
        <f>('Historical Pricing'!D1016-'Historical Pricing'!D1017)/'Historical Pricing'!D1017</f>
        <v>7.6178582578832268E-2</v>
      </c>
      <c r="E1020" s="5">
        <f>('Historical Pricing'!E1016-'Historical Pricing'!E1017)/'Historical Pricing'!E1017</f>
        <v>1.9375672766415473E-2</v>
      </c>
      <c r="F1020" s="5">
        <f>('Historical Pricing'!F1016-'Historical Pricing'!F1017)/'Historical Pricing'!F1017</f>
        <v>4.6029919447640961E-2</v>
      </c>
      <c r="G1020" s="5"/>
      <c r="H1020" s="5">
        <f t="shared" si="116"/>
        <v>6.2697957194267129E-2</v>
      </c>
      <c r="I1020" s="5">
        <v>6.6873862360094655E-2</v>
      </c>
      <c r="J1020">
        <f t="shared" si="117"/>
        <v>0</v>
      </c>
      <c r="L1020" s="45">
        <f t="shared" si="114"/>
        <v>15380.793705824441</v>
      </c>
      <c r="M1020" s="45">
        <f t="shared" si="115"/>
        <v>16766.883116883095</v>
      </c>
      <c r="T1020" s="56">
        <f t="shared" si="118"/>
        <v>1.0626979571942672</v>
      </c>
      <c r="U1020" s="56">
        <f t="shared" si="119"/>
        <v>1.0668738623600946</v>
      </c>
    </row>
    <row r="1021" spans="1:21">
      <c r="A1021" s="22">
        <v>42738</v>
      </c>
      <c r="B1021" s="5">
        <f>('Historical Pricing'!B1017-'Historical Pricing'!B1018)/'Historical Pricing'!B1018</f>
        <v>0.10596026490066214</v>
      </c>
      <c r="C1021" s="5">
        <f>('Historical Pricing'!C1017-'Historical Pricing'!C1018)/'Historical Pricing'!C1018</f>
        <v>-3.7741783299260444E-3</v>
      </c>
      <c r="D1021" s="5">
        <f>('Historical Pricing'!D1017-'Historical Pricing'!D1018)/'Historical Pricing'!D1018</f>
        <v>5.6746948201913644E-2</v>
      </c>
      <c r="E1021" s="5">
        <f>('Historical Pricing'!E1017-'Historical Pricing'!E1018)/'Historical Pricing'!E1018</f>
        <v>7.5921908893707701E-3</v>
      </c>
      <c r="F1021" s="5">
        <f>('Historical Pricing'!F1017-'Historical Pricing'!F1018)/'Historical Pricing'!F1018</f>
        <v>7.9744816586921115E-3</v>
      </c>
      <c r="G1021" s="5"/>
      <c r="H1021" s="5">
        <f t="shared" si="116"/>
        <v>3.4899941464142527E-2</v>
      </c>
      <c r="I1021" s="5">
        <v>1.8534680413590958E-2</v>
      </c>
      <c r="J1021">
        <f t="shared" si="117"/>
        <v>1</v>
      </c>
      <c r="L1021" s="45">
        <f t="shared" si="114"/>
        <v>14862.10704009143</v>
      </c>
      <c r="M1021" s="45">
        <f t="shared" si="115"/>
        <v>16461.769480519462</v>
      </c>
      <c r="T1021" s="56">
        <f t="shared" si="118"/>
        <v>1.0348999414641424</v>
      </c>
      <c r="U1021" s="56">
        <f t="shared" si="119"/>
        <v>1.0185346804135909</v>
      </c>
    </row>
    <row r="1022" spans="1:21">
      <c r="A1022" s="22">
        <v>42737</v>
      </c>
      <c r="B1022" s="5">
        <f>('Historical Pricing'!B1018-'Historical Pricing'!B1019)/'Historical Pricing'!B1019</f>
        <v>9.7264437689967512E-3</v>
      </c>
      <c r="C1022" s="5">
        <f>('Historical Pricing'!C1018-'Historical Pricing'!C1019)/'Historical Pricing'!C1019</f>
        <v>-2.4393985885240783E-2</v>
      </c>
      <c r="D1022" s="5">
        <f>('Historical Pricing'!D1018-'Historical Pricing'!D1019)/'Historical Pricing'!D1019</f>
        <v>9.8586444363899919E-2</v>
      </c>
      <c r="E1022" s="5">
        <f>('Historical Pricing'!E1018-'Historical Pricing'!E1019)/'Historical Pricing'!E1019</f>
        <v>4.180790960451989E-2</v>
      </c>
      <c r="F1022" s="5">
        <f>('Historical Pricing'!F1018-'Historical Pricing'!F1019)/'Historical Pricing'!F1019</f>
        <v>-3.2407407407407329E-2</v>
      </c>
      <c r="G1022" s="5"/>
      <c r="H1022" s="5">
        <f t="shared" si="116"/>
        <v>1.8663880888953693E-2</v>
      </c>
      <c r="I1022" s="5">
        <v>3.3800935884757688E-2</v>
      </c>
      <c r="J1022">
        <f t="shared" si="117"/>
        <v>0</v>
      </c>
      <c r="L1022" s="45">
        <f t="shared" si="114"/>
        <v>14589.804663655857</v>
      </c>
      <c r="M1022" s="45">
        <f t="shared" si="115"/>
        <v>15923.538961038943</v>
      </c>
      <c r="T1022" s="56">
        <f t="shared" si="118"/>
        <v>1.0186638808889537</v>
      </c>
      <c r="U1022" s="56">
        <f t="shared" si="119"/>
        <v>1.0338009358847577</v>
      </c>
    </row>
    <row r="1023" spans="1:21">
      <c r="A1023" s="22">
        <v>42736</v>
      </c>
      <c r="B1023" s="5">
        <f>('Historical Pricing'!B1019-'Historical Pricing'!B1020)/'Historical Pricing'!B1020</f>
        <v>8.5836909871244964E-3</v>
      </c>
      <c r="C1023" s="5">
        <f>('Historical Pricing'!C1019-'Historical Pricing'!C1020)/'Historical Pricing'!C1020</f>
        <v>8.5880077369437716E-3</v>
      </c>
      <c r="D1023" s="5">
        <f>('Historical Pricing'!D1019-'Historical Pricing'!D1020)/'Historical Pricing'!D1020</f>
        <v>3.410794602698651E-2</v>
      </c>
      <c r="E1023" s="5">
        <f>('Historical Pricing'!E1019-'Historical Pricing'!E1020)/'Historical Pricing'!E1020</f>
        <v>1.8411967779056196E-2</v>
      </c>
      <c r="F1023" s="5">
        <f>('Historical Pricing'!F1019-'Historical Pricing'!F1020)/'Historical Pricing'!F1020</f>
        <v>-4.2964554242749732E-2</v>
      </c>
      <c r="G1023" s="5"/>
      <c r="H1023" s="5">
        <f t="shared" si="116"/>
        <v>5.3454116574722498E-3</v>
      </c>
      <c r="I1023" s="5">
        <v>2.6583219081309162E-2</v>
      </c>
      <c r="J1023">
        <f t="shared" si="117"/>
        <v>0</v>
      </c>
      <c r="L1023" s="45">
        <f t="shared" si="114"/>
        <v>14512.230815876741</v>
      </c>
      <c r="M1023" s="45">
        <f t="shared" si="115"/>
        <v>15511.20129870128</v>
      </c>
      <c r="T1023" s="56">
        <f t="shared" si="118"/>
        <v>1.0053454116574723</v>
      </c>
      <c r="U1023" s="56">
        <f t="shared" si="119"/>
        <v>1.0265832190813091</v>
      </c>
    </row>
    <row r="1024" spans="1:21">
      <c r="A1024" s="22">
        <v>42735</v>
      </c>
      <c r="B1024" s="5">
        <f>('Historical Pricing'!B1020-'Historical Pricing'!B1021)/'Historical Pricing'!B1021</f>
        <v>-2.6849642004773019E-2</v>
      </c>
      <c r="C1024" s="5">
        <f>('Historical Pricing'!C1020-'Historical Pricing'!C1021)/'Historical Pricing'!C1021</f>
        <v>1.0318142734307974E-2</v>
      </c>
      <c r="D1024" s="5">
        <f>('Historical Pricing'!D1020-'Historical Pricing'!D1021)/'Historical Pricing'!D1021</f>
        <v>4.4635865309318741E-2</v>
      </c>
      <c r="E1024" s="5">
        <f>('Historical Pricing'!E1020-'Historical Pricing'!E1021)/'Historical Pricing'!E1021</f>
        <v>-1.8079096045197557E-2</v>
      </c>
      <c r="F1024" s="5">
        <f>('Historical Pricing'!F1020-'Historical Pricing'!F1021)/'Historical Pricing'!F1021</f>
        <v>8.5308056872037494E-3</v>
      </c>
      <c r="G1024" s="5"/>
      <c r="H1024" s="5">
        <f t="shared" si="116"/>
        <v>3.7112151361719786E-3</v>
      </c>
      <c r="I1024" s="5">
        <v>1.8979112490562298E-3</v>
      </c>
      <c r="J1024">
        <f t="shared" si="117"/>
        <v>1</v>
      </c>
      <c r="L1024" s="45">
        <f t="shared" si="114"/>
        <v>14458.571944827665</v>
      </c>
      <c r="M1024" s="45">
        <f t="shared" si="115"/>
        <v>15481.818181818164</v>
      </c>
      <c r="T1024" s="56">
        <f t="shared" si="118"/>
        <v>1.003711215136172</v>
      </c>
      <c r="U1024" s="56">
        <f t="shared" si="119"/>
        <v>1.0018979112490562</v>
      </c>
    </row>
    <row r="1025" spans="1:21">
      <c r="A1025" s="22">
        <v>42734</v>
      </c>
      <c r="B1025" s="5">
        <f>('Historical Pricing'!B1021-'Historical Pricing'!B1022)/'Historical Pricing'!B1022</f>
        <v>4.2937149968885979E-2</v>
      </c>
      <c r="C1025" s="5">
        <f>('Historical Pricing'!C1021-'Historical Pricing'!C1022)/'Historical Pricing'!C1022</f>
        <v>2.1723504512418969E-2</v>
      </c>
      <c r="D1025" s="5">
        <f>('Historical Pricing'!D1021-'Historical Pricing'!D1022)/'Historical Pricing'!D1022</f>
        <v>-4.0931280510702342E-2</v>
      </c>
      <c r="E1025" s="5">
        <f>('Historical Pricing'!E1021-'Historical Pricing'!E1022)/'Historical Pricing'!E1022</f>
        <v>-3.1728665207877559E-2</v>
      </c>
      <c r="F1025" s="5">
        <f>('Historical Pricing'!F1021-'Historical Pricing'!F1022)/'Historical Pricing'!F1022</f>
        <v>2.0027624309392287E-2</v>
      </c>
      <c r="G1025" s="5"/>
      <c r="H1025" s="5">
        <f t="shared" si="116"/>
        <v>2.4056666144234668E-3</v>
      </c>
      <c r="I1025" s="5">
        <v>-1.3723563783029092E-2</v>
      </c>
      <c r="J1025">
        <f t="shared" si="117"/>
        <v>1</v>
      </c>
      <c r="L1025" s="45">
        <f t="shared" si="114"/>
        <v>14423.87291530463</v>
      </c>
      <c r="M1025" s="45">
        <f t="shared" si="115"/>
        <v>15697.240259740242</v>
      </c>
      <c r="T1025" s="56">
        <f t="shared" si="118"/>
        <v>1.0024056666144234</v>
      </c>
      <c r="U1025" s="56">
        <f t="shared" si="119"/>
        <v>0.98627643621697092</v>
      </c>
    </row>
    <row r="1026" spans="1:21">
      <c r="A1026" s="22">
        <v>42733</v>
      </c>
      <c r="B1026" s="5">
        <f>('Historical Pricing'!B1022-'Historical Pricing'!B1023)/'Historical Pricing'!B1023</f>
        <v>8.8016249153689968E-2</v>
      </c>
      <c r="C1026" s="5">
        <f>('Historical Pricing'!C1022-'Historical Pricing'!C1023)/'Historical Pricing'!C1023</f>
        <v>4.7343925533622228E-3</v>
      </c>
      <c r="D1026" s="5">
        <f>('Historical Pricing'!D1022-'Historical Pricing'!D1023)/'Historical Pricing'!D1023</f>
        <v>-7.0842654735271335E-3</v>
      </c>
      <c r="E1026" s="5">
        <f>('Historical Pricing'!E1022-'Historical Pricing'!E1023)/'Historical Pricing'!E1023</f>
        <v>-2.1834061135370714E-3</v>
      </c>
      <c r="F1026" s="5">
        <f>('Historical Pricing'!F1022-'Historical Pricing'!F1023)/'Historical Pricing'!F1023</f>
        <v>4.699927693420098E-2</v>
      </c>
      <c r="G1026" s="5"/>
      <c r="H1026" s="5">
        <f t="shared" si="116"/>
        <v>2.6096449410837795E-2</v>
      </c>
      <c r="I1026" s="5">
        <v>1.2115661389506786E-2</v>
      </c>
      <c r="J1026">
        <f t="shared" si="117"/>
        <v>1</v>
      </c>
      <c r="L1026" s="45">
        <f t="shared" si="114"/>
        <v>14057.034232587495</v>
      </c>
      <c r="M1026" s="45">
        <f t="shared" si="115"/>
        <v>15509.334415584397</v>
      </c>
      <c r="T1026" s="56">
        <f t="shared" si="118"/>
        <v>1.0260964494108378</v>
      </c>
      <c r="U1026" s="56">
        <f t="shared" si="119"/>
        <v>1.0121156613895068</v>
      </c>
    </row>
    <row r="1027" spans="1:21">
      <c r="A1027" s="22">
        <v>42732</v>
      </c>
      <c r="B1027" s="5">
        <f>('Historical Pricing'!B1023-'Historical Pricing'!B1024)/'Historical Pricing'!B1024</f>
        <v>1.1643835616438229E-2</v>
      </c>
      <c r="C1027" s="5">
        <f>('Historical Pricing'!C1023-'Historical Pricing'!C1024)/'Historical Pricing'!C1024</f>
        <v>-4.155346012466035E-3</v>
      </c>
      <c r="D1027" s="5">
        <f>('Historical Pricing'!D1023-'Historical Pricing'!D1024)/'Historical Pricing'!D1024</f>
        <v>0.15107296137339055</v>
      </c>
      <c r="E1027" s="5">
        <f>('Historical Pricing'!E1023-'Historical Pricing'!E1024)/'Historical Pricing'!E1024</f>
        <v>2.8058361391694726E-2</v>
      </c>
      <c r="F1027" s="5">
        <f>('Historical Pricing'!F1023-'Historical Pricing'!F1024)/'Historical Pricing'!F1024</f>
        <v>-6.0370849504095886E-3</v>
      </c>
      <c r="G1027" s="5"/>
      <c r="H1027" s="5">
        <f t="shared" si="116"/>
        <v>3.6116545483729584E-2</v>
      </c>
      <c r="I1027" s="5">
        <v>3.6024312615558156E-2</v>
      </c>
      <c r="J1027">
        <f t="shared" si="117"/>
        <v>1</v>
      </c>
      <c r="L1027" s="45">
        <f t="shared" si="114"/>
        <v>13567.039628755969</v>
      </c>
      <c r="M1027" s="45">
        <f t="shared" si="115"/>
        <v>14970.048701298683</v>
      </c>
      <c r="T1027" s="56">
        <f t="shared" si="118"/>
        <v>1.0361165454837296</v>
      </c>
      <c r="U1027" s="56">
        <f t="shared" si="119"/>
        <v>1.0360243126155582</v>
      </c>
    </row>
    <row r="1028" spans="1:21">
      <c r="A1028" s="22">
        <v>42731</v>
      </c>
      <c r="B1028" s="5">
        <f>('Historical Pricing'!B1024-'Historical Pricing'!B1025)/'Historical Pricing'!B1025</f>
        <v>9.6818810511756954E-3</v>
      </c>
      <c r="C1028" s="5">
        <f>('Historical Pricing'!C1024-'Historical Pricing'!C1025)/'Historical Pricing'!C1025</f>
        <v>-2.2649172133708106E-2</v>
      </c>
      <c r="D1028" s="5">
        <f>('Historical Pricing'!D1024-'Historical Pricing'!D1025)/'Historical Pricing'!D1025</f>
        <v>0.16558279139569798</v>
      </c>
      <c r="E1028" s="5">
        <f>('Historical Pricing'!E1024-'Historical Pricing'!E1025)/'Historical Pricing'!E1025</f>
        <v>1.8285714285714301E-2</v>
      </c>
      <c r="F1028" s="5">
        <f>('Historical Pricing'!F1024-'Historical Pricing'!F1025)/'Historical Pricing'!F1025</f>
        <v>-2.6039479210415849E-2</v>
      </c>
      <c r="G1028" s="5"/>
      <c r="H1028" s="5">
        <f t="shared" si="116"/>
        <v>2.8972347077692806E-2</v>
      </c>
      <c r="I1028" s="5">
        <v>1.8910766374966862E-2</v>
      </c>
      <c r="J1028">
        <f t="shared" si="117"/>
        <v>1</v>
      </c>
      <c r="L1028" s="45">
        <f t="shared" si="114"/>
        <v>13185.038127882348</v>
      </c>
      <c r="M1028" s="45">
        <f t="shared" si="115"/>
        <v>14692.207792207775</v>
      </c>
      <c r="T1028" s="56">
        <f t="shared" si="118"/>
        <v>1.0289723470776928</v>
      </c>
      <c r="U1028" s="56">
        <f t="shared" si="119"/>
        <v>1.0189107663749668</v>
      </c>
    </row>
    <row r="1029" spans="1:21">
      <c r="A1029" s="22">
        <v>42730</v>
      </c>
      <c r="B1029" s="5">
        <f>('Historical Pricing'!B1025-'Historical Pricing'!B1026)/'Historical Pricing'!B1026</f>
        <v>-9.5890410958903282E-3</v>
      </c>
      <c r="C1029" s="5">
        <f>('Historical Pricing'!C1025-'Historical Pricing'!C1026)/'Historical Pricing'!C1026</f>
        <v>1.3294752482990266E-3</v>
      </c>
      <c r="D1029" s="5">
        <f>('Historical Pricing'!D1025-'Historical Pricing'!D1026)/'Historical Pricing'!D1026</f>
        <v>3.628823224468633E-2</v>
      </c>
      <c r="E1029" s="5">
        <f>('Historical Pricing'!E1025-'Historical Pricing'!E1026)/'Historical Pricing'!E1026</f>
        <v>-4.5506257110351708E-3</v>
      </c>
      <c r="F1029" s="5">
        <f>('Historical Pricing'!F1025-'Historical Pricing'!F1026)/'Historical Pricing'!F1026</f>
        <v>-8.6051353226925132E-3</v>
      </c>
      <c r="G1029" s="5"/>
      <c r="H1029" s="5">
        <f t="shared" si="116"/>
        <v>2.9745810726734684E-3</v>
      </c>
      <c r="I1029" s="5">
        <v>2.7246363651841295E-2</v>
      </c>
      <c r="J1029">
        <f t="shared" si="117"/>
        <v>0</v>
      </c>
      <c r="L1029" s="45">
        <f t="shared" si="114"/>
        <v>13145.934479995547</v>
      </c>
      <c r="M1029" s="45">
        <f t="shared" si="115"/>
        <v>14302.516233766219</v>
      </c>
      <c r="T1029" s="56">
        <f t="shared" si="118"/>
        <v>1.0029745810726736</v>
      </c>
      <c r="U1029" s="56">
        <f t="shared" si="119"/>
        <v>1.0272463636518412</v>
      </c>
    </row>
    <row r="1030" spans="1:21">
      <c r="A1030" s="22">
        <v>42729</v>
      </c>
      <c r="B1030" s="5">
        <f>('Historical Pricing'!B1026-'Historical Pricing'!B1027)/'Historical Pricing'!B1027</f>
        <v>2.7472527472526885E-3</v>
      </c>
      <c r="C1030" s="5">
        <f>('Historical Pricing'!C1026-'Historical Pricing'!C1027)/'Historical Pricing'!C1027</f>
        <v>1.4438714795715976E-2</v>
      </c>
      <c r="D1030" s="5">
        <f>('Historical Pricing'!D1026-'Historical Pricing'!D1027)/'Historical Pricing'!D1027</f>
        <v>2.0779220779220337E-3</v>
      </c>
      <c r="E1030" s="5">
        <f>('Historical Pricing'!E1026-'Historical Pricing'!E1027)/'Historical Pricing'!E1027</f>
        <v>-4.3525571273123002E-2</v>
      </c>
      <c r="F1030" s="5">
        <f>('Historical Pricing'!F1026-'Historical Pricing'!F1027)/'Historical Pricing'!F1027</f>
        <v>2.314683328599829E-2</v>
      </c>
      <c r="G1030" s="5"/>
      <c r="H1030" s="5">
        <f t="shared" si="116"/>
        <v>-2.2296967324680287E-4</v>
      </c>
      <c r="I1030" s="5">
        <v>-2.6383839276834284E-2</v>
      </c>
      <c r="J1030">
        <f t="shared" si="117"/>
        <v>1</v>
      </c>
      <c r="L1030" s="45">
        <f t="shared" si="114"/>
        <v>13148.86627841321</v>
      </c>
      <c r="M1030" s="45">
        <f t="shared" si="115"/>
        <v>14690.097402597388</v>
      </c>
      <c r="T1030" s="56">
        <f t="shared" si="118"/>
        <v>0.99977703032675325</v>
      </c>
      <c r="U1030" s="56">
        <f t="shared" si="119"/>
        <v>0.9736161607231657</v>
      </c>
    </row>
    <row r="1031" spans="1:21">
      <c r="A1031" s="22">
        <v>42728</v>
      </c>
      <c r="B1031" s="5">
        <f>('Historical Pricing'!B1027-'Historical Pricing'!B1028)/'Historical Pricing'!B1028</f>
        <v>-4.6496398166339166E-2</v>
      </c>
      <c r="C1031" s="5">
        <f>('Historical Pricing'!C1027-'Historical Pricing'!C1028)/'Historical Pricing'!C1028</f>
        <v>-8.807108594794312E-3</v>
      </c>
      <c r="D1031" s="5">
        <f>('Historical Pricing'!D1027-'Historical Pricing'!D1028)/'Historical Pricing'!D1028</f>
        <v>3.0513918629550336E-2</v>
      </c>
      <c r="E1031" s="5">
        <f>('Historical Pricing'!E1027-'Historical Pricing'!E1028)/'Historical Pricing'!E1028</f>
        <v>9.7968936678613908E-2</v>
      </c>
      <c r="F1031" s="5">
        <f>('Historical Pricing'!F1027-'Historical Pricing'!F1028)/'Historical Pricing'!F1028</f>
        <v>-2.6944866657454845E-2</v>
      </c>
      <c r="G1031" s="5"/>
      <c r="H1031" s="5">
        <f t="shared" si="116"/>
        <v>9.2468963779151897E-3</v>
      </c>
      <c r="I1031" s="5">
        <v>1.1185607330428098E-2</v>
      </c>
      <c r="J1031">
        <f t="shared" si="117"/>
        <v>0</v>
      </c>
      <c r="L1031" s="45">
        <f t="shared" ref="L1031:L1094" si="120">(1+H1032)*L1032</f>
        <v>13028.394068491229</v>
      </c>
      <c r="M1031" s="45">
        <f t="shared" ref="M1031:M1094" si="121">(1+I1032)*M1032</f>
        <v>14527.597402597386</v>
      </c>
      <c r="T1031" s="56">
        <f t="shared" si="118"/>
        <v>1.0092468963779151</v>
      </c>
      <c r="U1031" s="56">
        <f t="shared" si="119"/>
        <v>1.0111856073304282</v>
      </c>
    </row>
    <row r="1032" spans="1:21">
      <c r="A1032" s="22">
        <v>42727</v>
      </c>
      <c r="B1032" s="5">
        <f>('Historical Pricing'!B1028-'Historical Pricing'!B1029)/'Historical Pricing'!B1029</f>
        <v>-3.4155597722960208E-2</v>
      </c>
      <c r="C1032" s="5">
        <f>('Historical Pricing'!C1028-'Historical Pricing'!C1029)/'Historical Pricing'!C1029</f>
        <v>-5.7075840500391047E-3</v>
      </c>
      <c r="D1032" s="5">
        <f>('Historical Pricing'!D1028-'Historical Pricing'!D1029)/'Historical Pricing'!D1029</f>
        <v>5.0028105677346855E-2</v>
      </c>
      <c r="E1032" s="5">
        <f>('Historical Pricing'!E1028-'Historical Pricing'!E1029)/'Historical Pricing'!E1029</f>
        <v>0.12955465587044546</v>
      </c>
      <c r="F1032" s="5">
        <f>('Historical Pricing'!F1028-'Historical Pricing'!F1029)/'Historical Pricing'!F1029</f>
        <v>6.8169170840289969E-3</v>
      </c>
      <c r="G1032" s="5"/>
      <c r="H1032" s="5">
        <f t="shared" ref="H1032:H1095" si="122">SUMPRODUCT($B$3:$F$3,B1032:F1032)</f>
        <v>2.9307299371764399E-2</v>
      </c>
      <c r="I1032" s="5">
        <v>4.670951442456716E-2</v>
      </c>
      <c r="J1032">
        <f t="shared" ref="J1032:J1095" si="123">IF(I1032&gt;H1032,0,1)</f>
        <v>0</v>
      </c>
      <c r="L1032" s="45">
        <f t="shared" si="120"/>
        <v>12657.438722569132</v>
      </c>
      <c r="M1032" s="45">
        <f t="shared" si="121"/>
        <v>13879.301948051932</v>
      </c>
      <c r="T1032" s="56">
        <f t="shared" si="118"/>
        <v>1.0293072993717645</v>
      </c>
      <c r="U1032" s="56">
        <f t="shared" si="119"/>
        <v>1.0467095144245671</v>
      </c>
    </row>
    <row r="1033" spans="1:21">
      <c r="A1033" s="22">
        <v>42726</v>
      </c>
      <c r="B1033" s="5">
        <f>('Historical Pricing'!B1029-'Historical Pricing'!B1030)/'Historical Pricing'!B1030</f>
        <v>1.3461538461538402E-2</v>
      </c>
      <c r="C1033" s="5">
        <f>('Historical Pricing'!C1029-'Historical Pricing'!C1030)/'Historical Pricing'!C1030</f>
        <v>-9.6786682152535906E-3</v>
      </c>
      <c r="D1033" s="5">
        <f>('Historical Pricing'!D1029-'Historical Pricing'!D1030)/'Historical Pricing'!D1030</f>
        <v>5.390995260663508E-2</v>
      </c>
      <c r="E1033" s="5">
        <f>('Historical Pricing'!E1029-'Historical Pricing'!E1030)/'Historical Pricing'!E1030</f>
        <v>9.5367847411444526E-3</v>
      </c>
      <c r="F1033" s="5">
        <f>('Historical Pricing'!F1029-'Historical Pricing'!F1030)/'Historical Pricing'!F1030</f>
        <v>-4.7078371642204622E-3</v>
      </c>
      <c r="G1033" s="5"/>
      <c r="H1033" s="5">
        <f t="shared" si="122"/>
        <v>1.2504354085968776E-2</v>
      </c>
      <c r="I1033" s="5">
        <v>4.666736039273043E-2</v>
      </c>
      <c r="J1033">
        <f t="shared" si="123"/>
        <v>0</v>
      </c>
      <c r="L1033" s="45">
        <f t="shared" si="120"/>
        <v>12501.120288016486</v>
      </c>
      <c r="M1033" s="45">
        <f t="shared" si="121"/>
        <v>13260.470779220766</v>
      </c>
      <c r="T1033" s="56">
        <f t="shared" si="118"/>
        <v>1.0125043540859688</v>
      </c>
      <c r="U1033" s="56">
        <f t="shared" si="119"/>
        <v>1.0466673603927303</v>
      </c>
    </row>
    <row r="1034" spans="1:21">
      <c r="A1034" s="22">
        <v>42725</v>
      </c>
      <c r="B1034" s="5">
        <f>('Historical Pricing'!B1030-'Historical Pricing'!B1031)/'Historical Pricing'!B1031</f>
        <v>1.4304291287386374E-2</v>
      </c>
      <c r="C1034" s="5">
        <f>('Historical Pricing'!C1030-'Historical Pricing'!C1031)/'Historical Pricing'!C1031</f>
        <v>-8.36916461916473E-3</v>
      </c>
      <c r="D1034" s="5">
        <f>('Historical Pricing'!D1030-'Historical Pricing'!D1031)/'Historical Pricing'!D1031</f>
        <v>-1.2287887653598647E-2</v>
      </c>
      <c r="E1034" s="5">
        <f>('Historical Pricing'!E1030-'Historical Pricing'!E1031)/'Historical Pricing'!E1031</f>
        <v>5.4794520547944035E-3</v>
      </c>
      <c r="F1034" s="5">
        <f>('Historical Pricing'!F1030-'Historical Pricing'!F1031)/'Historical Pricing'!F1031</f>
        <v>-4.0138224348750577E-2</v>
      </c>
      <c r="G1034" s="5"/>
      <c r="H1034" s="5">
        <f t="shared" si="122"/>
        <v>-8.2023066558666365E-3</v>
      </c>
      <c r="I1034" s="5">
        <v>2.5646015921247524E-2</v>
      </c>
      <c r="J1034">
        <f t="shared" si="123"/>
        <v>0</v>
      </c>
      <c r="L1034" s="45">
        <f t="shared" si="120"/>
        <v>12604.506314050132</v>
      </c>
      <c r="M1034" s="45">
        <f t="shared" si="121"/>
        <v>12928.896103896093</v>
      </c>
      <c r="T1034" s="56">
        <f t="shared" si="118"/>
        <v>0.99179769334413337</v>
      </c>
      <c r="U1034" s="56">
        <f t="shared" si="119"/>
        <v>1.0256460159212475</v>
      </c>
    </row>
    <row r="1035" spans="1:21">
      <c r="A1035" s="22">
        <v>42724</v>
      </c>
      <c r="B1035" s="5">
        <f>('Historical Pricing'!B1031-'Historical Pricing'!B1032)/'Historical Pricing'!B1032</f>
        <v>-2.2871664548920024E-2</v>
      </c>
      <c r="C1035" s="5">
        <f>('Historical Pricing'!C1031-'Historical Pricing'!C1032)/'Historical Pricing'!C1032</f>
        <v>-7.0143336383042343E-3</v>
      </c>
      <c r="D1035" s="5">
        <f>('Historical Pricing'!D1031-'Historical Pricing'!D1032)/'Historical Pricing'!D1032</f>
        <v>-4.0792540792540955E-3</v>
      </c>
      <c r="E1035" s="5">
        <f>('Historical Pricing'!E1031-'Historical Pricing'!E1032)/'Historical Pricing'!E1032</f>
        <v>-4.0927694406547562E-3</v>
      </c>
      <c r="F1035" s="5">
        <f>('Historical Pricing'!F1031-'Historical Pricing'!F1032)/'Historical Pricing'!F1032</f>
        <v>-2.0440046868897395E-2</v>
      </c>
      <c r="G1035" s="5"/>
      <c r="H1035" s="5">
        <f t="shared" si="122"/>
        <v>-1.16996137152061E-2</v>
      </c>
      <c r="I1035" s="5">
        <v>5.6252485905311988E-3</v>
      </c>
      <c r="J1035">
        <f t="shared" si="123"/>
        <v>0</v>
      </c>
      <c r="L1035" s="45">
        <f t="shared" si="120"/>
        <v>12753.719910434143</v>
      </c>
      <c r="M1035" s="45">
        <f t="shared" si="121"/>
        <v>12856.574675324664</v>
      </c>
      <c r="T1035" s="56">
        <f t="shared" si="118"/>
        <v>0.98830038628479389</v>
      </c>
      <c r="U1035" s="56">
        <f t="shared" si="119"/>
        <v>1.0056252485905313</v>
      </c>
    </row>
    <row r="1036" spans="1:21">
      <c r="A1036" s="22">
        <v>42723</v>
      </c>
      <c r="B1036" s="5">
        <f>('Historical Pricing'!B1032-'Historical Pricing'!B1033)/'Historical Pricing'!B1033</f>
        <v>-3.1665611146294449E-3</v>
      </c>
      <c r="C1036" s="5">
        <f>('Historical Pricing'!C1032-'Historical Pricing'!C1033)/'Historical Pricing'!C1033</f>
        <v>2.2878059940513467E-4</v>
      </c>
      <c r="D1036" s="5">
        <f>('Historical Pricing'!D1032-'Historical Pricing'!D1033)/'Historical Pricing'!D1033</f>
        <v>1.1668611435238958E-3</v>
      </c>
      <c r="E1036" s="5">
        <f>('Historical Pricing'!E1032-'Historical Pricing'!E1033)/'Historical Pricing'!E1033</f>
        <v>-5.4274084124830441E-3</v>
      </c>
      <c r="F1036" s="5">
        <f>('Historical Pricing'!F1032-'Historical Pricing'!F1033)/'Historical Pricing'!F1033</f>
        <v>1.332453825857525E-2</v>
      </c>
      <c r="G1036" s="5"/>
      <c r="H1036" s="5">
        <f t="shared" si="122"/>
        <v>1.2252420948783585E-3</v>
      </c>
      <c r="I1036" s="5">
        <v>7.3289233432531696E-4</v>
      </c>
      <c r="J1036">
        <f t="shared" si="123"/>
        <v>1</v>
      </c>
      <c r="L1036" s="45">
        <f t="shared" si="120"/>
        <v>12738.112638620003</v>
      </c>
      <c r="M1036" s="45">
        <f t="shared" si="121"/>
        <v>12847.159090909079</v>
      </c>
      <c r="T1036" s="56">
        <f t="shared" si="118"/>
        <v>1.0012252420948784</v>
      </c>
      <c r="U1036" s="56">
        <f t="shared" si="119"/>
        <v>1.0007328923343253</v>
      </c>
    </row>
    <row r="1037" spans="1:21">
      <c r="A1037" s="22">
        <v>42722</v>
      </c>
      <c r="B1037" s="5">
        <f>('Historical Pricing'!B1033-'Historical Pricing'!B1034)/'Historical Pricing'!B1034</f>
        <v>1.9035532994922323E-3</v>
      </c>
      <c r="C1037" s="5">
        <f>('Historical Pricing'!C1033-'Historical Pricing'!C1034)/'Historical Pricing'!C1034</f>
        <v>-1.0040767024007335E-2</v>
      </c>
      <c r="D1037" s="5">
        <f>('Historical Pricing'!D1033-'Historical Pricing'!D1034)/'Historical Pricing'!D1034</f>
        <v>2.145411203814061E-2</v>
      </c>
      <c r="E1037" s="5">
        <f>('Historical Pricing'!E1033-'Historical Pricing'!E1034)/'Historical Pricing'!E1034</f>
        <v>6.8306010928961504E-3</v>
      </c>
      <c r="F1037" s="5">
        <f>('Historical Pricing'!F1033-'Historical Pricing'!F1034)/'Historical Pricing'!F1034</f>
        <v>5.5857361749547335E-2</v>
      </c>
      <c r="G1037" s="5"/>
      <c r="H1037" s="5">
        <f t="shared" si="122"/>
        <v>1.5200972231213798E-2</v>
      </c>
      <c r="I1037" s="5">
        <v>3.4234199965766381E-3</v>
      </c>
      <c r="J1037">
        <f t="shared" si="123"/>
        <v>1</v>
      </c>
      <c r="L1037" s="45">
        <f t="shared" si="120"/>
        <v>12547.380259717556</v>
      </c>
      <c r="M1037" s="45">
        <f t="shared" si="121"/>
        <v>12803.32792207791</v>
      </c>
      <c r="T1037" s="56">
        <f t="shared" si="118"/>
        <v>1.0152009722312139</v>
      </c>
      <c r="U1037" s="56">
        <f t="shared" si="119"/>
        <v>1.0034234199965766</v>
      </c>
    </row>
    <row r="1038" spans="1:21">
      <c r="A1038" s="22">
        <v>42721</v>
      </c>
      <c r="B1038" s="5">
        <f>('Historical Pricing'!B1034-'Historical Pricing'!B1035)/'Historical Pricing'!B1035</f>
        <v>-1.8999366687775545E-3</v>
      </c>
      <c r="C1038" s="5">
        <f>('Historical Pricing'!C1034-'Historical Pricing'!C1035)/'Historical Pricing'!C1035</f>
        <v>-1.5313707998810554E-2</v>
      </c>
      <c r="D1038" s="5">
        <f>('Historical Pricing'!D1034-'Historical Pricing'!D1035)/'Historical Pricing'!D1035</f>
        <v>-8.8600118133490002E-3</v>
      </c>
      <c r="E1038" s="5">
        <f>('Historical Pricing'!E1034-'Historical Pricing'!E1035)/'Historical Pricing'!E1035</f>
        <v>8.264462809917425E-3</v>
      </c>
      <c r="F1038" s="5">
        <f>('Historical Pricing'!F1034-'Historical Pricing'!F1035)/'Historical Pricing'!F1035</f>
        <v>2.6451243923362795E-2</v>
      </c>
      <c r="G1038" s="5"/>
      <c r="H1038" s="5">
        <f t="shared" si="122"/>
        <v>1.7284100504686229E-3</v>
      </c>
      <c r="I1038" s="5">
        <v>8.5550419120326102E-3</v>
      </c>
      <c r="J1038">
        <f t="shared" si="123"/>
        <v>0</v>
      </c>
      <c r="L1038" s="45">
        <f t="shared" si="120"/>
        <v>12525.730660953701</v>
      </c>
      <c r="M1038" s="45">
        <f t="shared" si="121"/>
        <v>12694.724025974014</v>
      </c>
      <c r="T1038" s="56">
        <f t="shared" si="118"/>
        <v>1.0017284100504686</v>
      </c>
      <c r="U1038" s="56">
        <f t="shared" si="119"/>
        <v>1.0085550419120326</v>
      </c>
    </row>
    <row r="1039" spans="1:21">
      <c r="A1039" s="22">
        <v>42720</v>
      </c>
      <c r="B1039" s="5">
        <f>('Historical Pricing'!B1035-'Historical Pricing'!B1036)/'Historical Pricing'!B1036</f>
        <v>-4.186893203883503E-2</v>
      </c>
      <c r="C1039" s="5">
        <f>('Historical Pricing'!C1035-'Historical Pricing'!C1036)/'Historical Pricing'!C1036</f>
        <v>1.1048478015783507E-2</v>
      </c>
      <c r="D1039" s="5">
        <f>('Historical Pricing'!D1035-'Historical Pricing'!D1036)/'Historical Pricing'!D1036</f>
        <v>7.1386079714454154E-3</v>
      </c>
      <c r="E1039" s="5">
        <f>('Historical Pricing'!E1035-'Historical Pricing'!E1036)/'Historical Pricing'!E1036</f>
        <v>1.3793103448275568E-3</v>
      </c>
      <c r="F1039" s="5">
        <f>('Historical Pricing'!F1035-'Historical Pricing'!F1036)/'Historical Pricing'!F1036</f>
        <v>9.3808630393997436E-3</v>
      </c>
      <c r="G1039" s="5"/>
      <c r="H1039" s="5">
        <f t="shared" si="122"/>
        <v>-2.5843345334757629E-3</v>
      </c>
      <c r="I1039" s="5">
        <v>3.0527888765608606E-3</v>
      </c>
      <c r="J1039">
        <f t="shared" si="123"/>
        <v>0</v>
      </c>
      <c r="L1039" s="45">
        <f t="shared" si="120"/>
        <v>12558.185212676604</v>
      </c>
      <c r="M1039" s="45">
        <f t="shared" si="121"/>
        <v>12656.087662337652</v>
      </c>
      <c r="T1039" s="56">
        <f t="shared" si="118"/>
        <v>0.99741566546652427</v>
      </c>
      <c r="U1039" s="56">
        <f t="shared" si="119"/>
        <v>1.0030527888765608</v>
      </c>
    </row>
    <row r="1040" spans="1:21">
      <c r="A1040" s="22">
        <v>42719</v>
      </c>
      <c r="B1040" s="5">
        <f>('Historical Pricing'!B1036-'Historical Pricing'!B1037)/'Historical Pricing'!B1037</f>
        <v>-2.8874484384207335E-2</v>
      </c>
      <c r="C1040" s="5">
        <f>('Historical Pricing'!C1036-'Historical Pricing'!C1037)/'Historical Pricing'!C1037</f>
        <v>-1.0265565721937011E-2</v>
      </c>
      <c r="D1040" s="5">
        <f>('Historical Pricing'!D1036-'Historical Pricing'!D1037)/'Historical Pricing'!D1037</f>
        <v>6.5868263473055685E-3</v>
      </c>
      <c r="E1040" s="5">
        <f>('Historical Pricing'!E1036-'Historical Pricing'!E1037)/'Historical Pricing'!E1037</f>
        <v>0</v>
      </c>
      <c r="F1040" s="5">
        <f>('Historical Pricing'!F1036-'Historical Pricing'!F1037)/'Historical Pricing'!F1037</f>
        <v>1.8521240629134114E-2</v>
      </c>
      <c r="G1040" s="5"/>
      <c r="H1040" s="5">
        <f t="shared" si="122"/>
        <v>-2.806396625940932E-3</v>
      </c>
      <c r="I1040" s="5">
        <v>2.309365117040724E-4</v>
      </c>
      <c r="J1040">
        <f t="shared" si="123"/>
        <v>0</v>
      </c>
      <c r="L1040" s="45">
        <f t="shared" si="120"/>
        <v>12593.527646171515</v>
      </c>
      <c r="M1040" s="45">
        <f t="shared" si="121"/>
        <v>12653.165584415572</v>
      </c>
      <c r="T1040" s="56">
        <f t="shared" si="118"/>
        <v>0.99719360337405905</v>
      </c>
      <c r="U1040" s="56">
        <f t="shared" si="119"/>
        <v>1.0002309365117041</v>
      </c>
    </row>
    <row r="1041" spans="1:21">
      <c r="A1041" s="22">
        <v>42718</v>
      </c>
      <c r="B1041" s="5">
        <f>('Historical Pricing'!B1037-'Historical Pricing'!B1038)/'Historical Pricing'!B1038</f>
        <v>-4.6920821114368513E-3</v>
      </c>
      <c r="C1041" s="5">
        <f>('Historical Pricing'!C1037-'Historical Pricing'!C1038)/'Historical Pricing'!C1038</f>
        <v>-1.1887956014561747E-3</v>
      </c>
      <c r="D1041" s="5">
        <f>('Historical Pricing'!D1037-'Historical Pricing'!D1038)/'Historical Pricing'!D1038</f>
        <v>3.6623215394165104E-2</v>
      </c>
      <c r="E1041" s="5">
        <f>('Historical Pricing'!E1037-'Historical Pricing'!E1038)/'Historical Pricing'!E1038</f>
        <v>-1.3605442176870701E-2</v>
      </c>
      <c r="F1041" s="5">
        <f>('Historical Pricing'!F1037-'Historical Pricing'!F1038)/'Historical Pricing'!F1038</f>
        <v>1.0997176400653928E-2</v>
      </c>
      <c r="G1041" s="5"/>
      <c r="H1041" s="5">
        <f t="shared" si="122"/>
        <v>5.6268143810110621E-3</v>
      </c>
      <c r="I1041" s="5">
        <v>-4.8199078152731589E-3</v>
      </c>
      <c r="J1041">
        <f t="shared" si="123"/>
        <v>1</v>
      </c>
      <c r="L1041" s="45">
        <f t="shared" si="120"/>
        <v>12523.062696894327</v>
      </c>
      <c r="M1041" s="45">
        <f t="shared" si="121"/>
        <v>12714.448051948042</v>
      </c>
      <c r="T1041" s="56">
        <f t="shared" si="118"/>
        <v>1.005626814381011</v>
      </c>
      <c r="U1041" s="56">
        <f t="shared" si="119"/>
        <v>0.99518009218472681</v>
      </c>
    </row>
    <row r="1042" spans="1:21">
      <c r="A1042" s="22">
        <v>42717</v>
      </c>
      <c r="B1042" s="5">
        <f>('Historical Pricing'!B1038-'Historical Pricing'!B1039)/'Historical Pricing'!B1039</f>
        <v>1.4880952380952384E-2</v>
      </c>
      <c r="C1042" s="5">
        <f>('Historical Pricing'!C1038-'Historical Pricing'!C1039)/'Historical Pricing'!C1039</f>
        <v>-6.862455726092169E-3</v>
      </c>
      <c r="D1042" s="5">
        <f>('Historical Pricing'!D1038-'Historical Pricing'!D1039)/'Historical Pricing'!D1039</f>
        <v>1.384518565135298E-2</v>
      </c>
      <c r="E1042" s="5">
        <f>('Historical Pricing'!E1038-'Historical Pricing'!E1039)/'Historical Pricing'!E1039</f>
        <v>8.2304526748970663E-3</v>
      </c>
      <c r="F1042" s="5">
        <f>('Historical Pricing'!F1038-'Historical Pricing'!F1039)/'Historical Pricing'!F1039</f>
        <v>-9.5672652340300195E-3</v>
      </c>
      <c r="G1042" s="5"/>
      <c r="H1042" s="5">
        <f t="shared" si="122"/>
        <v>4.1053739494160482E-3</v>
      </c>
      <c r="I1042" s="5">
        <v>9.3172504445991101E-3</v>
      </c>
      <c r="J1042">
        <f t="shared" si="123"/>
        <v>0</v>
      </c>
      <c r="L1042" s="45">
        <f t="shared" si="120"/>
        <v>12471.861043465746</v>
      </c>
      <c r="M1042" s="45">
        <f t="shared" si="121"/>
        <v>12597.077922077913</v>
      </c>
      <c r="T1042" s="56">
        <f t="shared" si="118"/>
        <v>1.0041053739494161</v>
      </c>
      <c r="U1042" s="56">
        <f t="shared" si="119"/>
        <v>1.0093172504445991</v>
      </c>
    </row>
    <row r="1043" spans="1:21">
      <c r="A1043" s="22">
        <v>42716</v>
      </c>
      <c r="B1043" s="5">
        <f>('Historical Pricing'!B1039-'Historical Pricing'!B1040)/'Historical Pricing'!B1040</f>
        <v>2.4390243902438939E-2</v>
      </c>
      <c r="C1043" s="5">
        <f>('Historical Pricing'!C1039-'Historical Pricing'!C1040)/'Historical Pricing'!C1040</f>
        <v>-1.2892417510379494E-2</v>
      </c>
      <c r="D1043" s="5">
        <f>('Historical Pricing'!D1039-'Historical Pricing'!D1040)/'Historical Pricing'!D1040</f>
        <v>3.7902716361339545E-3</v>
      </c>
      <c r="E1043" s="5">
        <f>('Historical Pricing'!E1039-'Historical Pricing'!E1040)/'Historical Pricing'!E1040</f>
        <v>-4.098360655737739E-3</v>
      </c>
      <c r="F1043" s="5">
        <f>('Historical Pricing'!F1039-'Historical Pricing'!F1040)/'Historical Pricing'!F1040</f>
        <v>1.1764705882352823E-2</v>
      </c>
      <c r="G1043" s="5"/>
      <c r="H1043" s="5">
        <f t="shared" si="122"/>
        <v>4.5908886509616973E-3</v>
      </c>
      <c r="I1043" s="5">
        <v>7.6288298348926439E-3</v>
      </c>
      <c r="J1043">
        <f t="shared" si="123"/>
        <v>0</v>
      </c>
      <c r="L1043" s="45">
        <f t="shared" si="120"/>
        <v>12414.865777066596</v>
      </c>
      <c r="M1043" s="45">
        <f t="shared" si="121"/>
        <v>12501.704545454539</v>
      </c>
      <c r="T1043" s="56">
        <f t="shared" ref="T1043:T1106" si="124">1+H1043</f>
        <v>1.0045908886509618</v>
      </c>
      <c r="U1043" s="56">
        <f t="shared" ref="U1043:U1106" si="125">1+I1043</f>
        <v>1.0076288298348925</v>
      </c>
    </row>
    <row r="1044" spans="1:21">
      <c r="A1044" s="22">
        <v>42715</v>
      </c>
      <c r="B1044" s="5">
        <f>('Historical Pricing'!B1040-'Historical Pricing'!B1041)/'Historical Pricing'!B1041</f>
        <v>-3.3588685916322941E-2</v>
      </c>
      <c r="C1044" s="5">
        <f>('Historical Pricing'!C1040-'Historical Pricing'!C1041)/'Historical Pricing'!C1041</f>
        <v>-1.6617720793639518E-2</v>
      </c>
      <c r="D1044" s="5">
        <f>('Historical Pricing'!D1040-'Historical Pricing'!D1041)/'Historical Pricing'!D1041</f>
        <v>8.2802547770701139E-3</v>
      </c>
      <c r="E1044" s="5">
        <f>('Historical Pricing'!E1040-'Historical Pricing'!E1041)/'Historical Pricing'!E1041</f>
        <v>-2.7247956403269173E-3</v>
      </c>
      <c r="F1044" s="5">
        <f>('Historical Pricing'!F1040-'Historical Pricing'!F1041)/'Historical Pricing'!F1041</f>
        <v>2.3884161815196877E-3</v>
      </c>
      <c r="G1044" s="5"/>
      <c r="H1044" s="5">
        <f t="shared" si="122"/>
        <v>-8.4525062783399156E-3</v>
      </c>
      <c r="I1044" s="5">
        <v>-6.316129032258041E-3</v>
      </c>
      <c r="J1044">
        <f t="shared" si="123"/>
        <v>0</v>
      </c>
      <c r="L1044" s="45">
        <f t="shared" si="120"/>
        <v>12520.697047469524</v>
      </c>
      <c r="M1044" s="45">
        <f t="shared" si="121"/>
        <v>12581.168831168825</v>
      </c>
      <c r="T1044" s="56">
        <f t="shared" si="124"/>
        <v>0.99154749372166007</v>
      </c>
      <c r="U1044" s="56">
        <f t="shared" si="125"/>
        <v>0.99368387096774191</v>
      </c>
    </row>
    <row r="1045" spans="1:21">
      <c r="A1045" s="22">
        <v>42714</v>
      </c>
      <c r="B1045" s="5">
        <f>('Historical Pricing'!B1041-'Historical Pricing'!B1042)/'Historical Pricing'!B1042</f>
        <v>7.719714964370487E-3</v>
      </c>
      <c r="C1045" s="5">
        <f>('Historical Pricing'!C1041-'Historical Pricing'!C1042)/'Historical Pricing'!C1042</f>
        <v>-1.467993506951795E-2</v>
      </c>
      <c r="D1045" s="5">
        <f>('Historical Pricing'!D1041-'Historical Pricing'!D1042)/'Historical Pricing'!D1042</f>
        <v>-1.0088272383354359E-2</v>
      </c>
      <c r="E1045" s="5">
        <f>('Historical Pricing'!E1041-'Historical Pricing'!E1042)/'Historical Pricing'!E1042</f>
        <v>-6.7658998646820982E-3</v>
      </c>
      <c r="F1045" s="5">
        <f>('Historical Pricing'!F1041-'Historical Pricing'!F1042)/'Historical Pricing'!F1042</f>
        <v>1.9945188794153478E-2</v>
      </c>
      <c r="G1045" s="5"/>
      <c r="H1045" s="5">
        <f t="shared" si="122"/>
        <v>-7.738407118060885E-4</v>
      </c>
      <c r="I1045" s="5">
        <v>3.7689906617105287E-3</v>
      </c>
      <c r="J1045">
        <f t="shared" si="123"/>
        <v>0</v>
      </c>
      <c r="L1045" s="45">
        <f t="shared" si="120"/>
        <v>12530.393576153705</v>
      </c>
      <c r="M1045" s="45">
        <f t="shared" si="121"/>
        <v>12533.928571428565</v>
      </c>
      <c r="T1045" s="56">
        <f t="shared" si="124"/>
        <v>0.99922615928819392</v>
      </c>
      <c r="U1045" s="56">
        <f t="shared" si="125"/>
        <v>1.0037689906617104</v>
      </c>
    </row>
    <row r="1046" spans="1:21">
      <c r="A1046" s="22">
        <v>42713</v>
      </c>
      <c r="B1046" s="5">
        <f>('Historical Pricing'!B1042-'Historical Pricing'!B1043)/'Historical Pricing'!B1043</f>
        <v>-2.3201856148492E-2</v>
      </c>
      <c r="C1046" s="5">
        <f>('Historical Pricing'!C1042-'Historical Pricing'!C1043)/'Historical Pricing'!C1043</f>
        <v>1.3156953879156249E-2</v>
      </c>
      <c r="D1046" s="5">
        <f>('Historical Pricing'!D1042-'Historical Pricing'!D1043)/'Historical Pricing'!D1043</f>
        <v>6.3451776649745967E-3</v>
      </c>
      <c r="E1046" s="5">
        <f>('Historical Pricing'!E1042-'Historical Pricing'!E1043)/'Historical Pricing'!E1043</f>
        <v>8.1855388813097535E-3</v>
      </c>
      <c r="F1046" s="5">
        <f>('Historical Pricing'!F1042-'Historical Pricing'!F1043)/'Historical Pricing'!F1043</f>
        <v>-2.9263966893289892E-2</v>
      </c>
      <c r="G1046" s="5"/>
      <c r="H1046" s="5">
        <f t="shared" si="122"/>
        <v>-4.9556305232682585E-3</v>
      </c>
      <c r="I1046" s="5">
        <v>2.2912407100897317E-3</v>
      </c>
      <c r="J1046">
        <f t="shared" si="123"/>
        <v>0</v>
      </c>
      <c r="L1046" s="45">
        <f t="shared" si="120"/>
        <v>12592.798834430989</v>
      </c>
      <c r="M1046" s="45">
        <f t="shared" si="121"/>
        <v>12505.27597402597</v>
      </c>
      <c r="T1046" s="56">
        <f t="shared" si="124"/>
        <v>0.99504436947673169</v>
      </c>
      <c r="U1046" s="56">
        <f t="shared" si="125"/>
        <v>1.0022912407100897</v>
      </c>
    </row>
    <row r="1047" spans="1:21">
      <c r="A1047" s="22">
        <v>42712</v>
      </c>
      <c r="B1047" s="5">
        <f>('Historical Pricing'!B1043-'Historical Pricing'!B1044)/'Historical Pricing'!B1044</f>
        <v>4.9300060864272813E-2</v>
      </c>
      <c r="C1047" s="5">
        <f>('Historical Pricing'!C1043-'Historical Pricing'!C1044)/'Historical Pricing'!C1044</f>
        <v>4.2412045319022068E-2</v>
      </c>
      <c r="D1047" s="5">
        <f>('Historical Pricing'!D1043-'Historical Pricing'!D1044)/'Historical Pricing'!D1044</f>
        <v>2.8049575994781455E-2</v>
      </c>
      <c r="E1047" s="5">
        <f>('Historical Pricing'!E1043-'Historical Pricing'!E1044)/'Historical Pricing'!E1044</f>
        <v>2.6610644257703136E-2</v>
      </c>
      <c r="F1047" s="5">
        <f>('Historical Pricing'!F1043-'Historical Pricing'!F1044)/'Historical Pricing'!F1044</f>
        <v>1.7596631072341561E-2</v>
      </c>
      <c r="G1047" s="5"/>
      <c r="H1047" s="5">
        <f t="shared" si="122"/>
        <v>3.279379150162421E-2</v>
      </c>
      <c r="I1047" s="5">
        <v>6.1124933879279086E-3</v>
      </c>
      <c r="J1047">
        <f t="shared" si="123"/>
        <v>1</v>
      </c>
      <c r="L1047" s="45">
        <f t="shared" si="120"/>
        <v>12192.945908516514</v>
      </c>
      <c r="M1047" s="45">
        <f t="shared" si="121"/>
        <v>12429.301948051942</v>
      </c>
      <c r="T1047" s="56">
        <f t="shared" si="124"/>
        <v>1.0327937915016243</v>
      </c>
      <c r="U1047" s="56">
        <f t="shared" si="125"/>
        <v>1.006112493387928</v>
      </c>
    </row>
    <row r="1048" spans="1:21">
      <c r="A1048" s="22">
        <v>42711</v>
      </c>
      <c r="B1048" s="5">
        <f>('Historical Pricing'!B1044-'Historical Pricing'!B1045)/'Historical Pricing'!B1045</f>
        <v>0.11616847826086964</v>
      </c>
      <c r="C1048" s="5">
        <f>('Historical Pricing'!C1044-'Historical Pricing'!C1045)/'Historical Pricing'!C1045</f>
        <v>2.6315789473684251E-2</v>
      </c>
      <c r="D1048" s="5">
        <f>('Historical Pricing'!D1044-'Historical Pricing'!D1045)/'Historical Pricing'!D1045</f>
        <v>1.3888888888888827E-2</v>
      </c>
      <c r="E1048" s="5">
        <f>('Historical Pricing'!E1044-'Historical Pricing'!E1045)/'Historical Pricing'!E1045</f>
        <v>1.2765957446808363E-2</v>
      </c>
      <c r="F1048" s="5">
        <f>('Historical Pricing'!F1044-'Historical Pricing'!F1045)/'Historical Pricing'!F1045</f>
        <v>3.5024906600249123E-2</v>
      </c>
      <c r="G1048" s="5"/>
      <c r="H1048" s="5">
        <f t="shared" si="122"/>
        <v>4.0832804134100044E-2</v>
      </c>
      <c r="I1048" s="5">
        <v>4.5593502761849831E-3</v>
      </c>
      <c r="J1048">
        <f t="shared" si="123"/>
        <v>1</v>
      </c>
      <c r="L1048" s="45">
        <f t="shared" si="120"/>
        <v>11714.605708128302</v>
      </c>
      <c r="M1048" s="45">
        <f t="shared" si="121"/>
        <v>12372.889610389606</v>
      </c>
      <c r="T1048" s="56">
        <f t="shared" si="124"/>
        <v>1.0408328041341</v>
      </c>
      <c r="U1048" s="56">
        <f t="shared" si="125"/>
        <v>1.0045593502761849</v>
      </c>
    </row>
    <row r="1049" spans="1:21">
      <c r="A1049" s="22">
        <v>42710</v>
      </c>
      <c r="B1049" s="5">
        <f>('Historical Pricing'!B1045-'Historical Pricing'!B1046)/'Historical Pricing'!B1046</f>
        <v>-2.1926910299003444E-2</v>
      </c>
      <c r="C1049" s="5">
        <f>('Historical Pricing'!C1045-'Historical Pricing'!C1046)/'Historical Pricing'!C1046</f>
        <v>-8.1942336874051939E-3</v>
      </c>
      <c r="D1049" s="5">
        <f>('Historical Pricing'!D1045-'Historical Pricing'!D1046)/'Historical Pricing'!D1046</f>
        <v>-4.4851547694251363E-2</v>
      </c>
      <c r="E1049" s="5">
        <f>('Historical Pricing'!E1045-'Historical Pricing'!E1046)/'Historical Pricing'!E1046</f>
        <v>-2.7586206896551627E-2</v>
      </c>
      <c r="F1049" s="5">
        <f>('Historical Pricing'!F1045-'Historical Pricing'!F1046)/'Historical Pricing'!F1046</f>
        <v>-6.5056032600785962E-2</v>
      </c>
      <c r="G1049" s="5"/>
      <c r="H1049" s="5">
        <f t="shared" si="122"/>
        <v>-3.3522986235599517E-2</v>
      </c>
      <c r="I1049" s="5">
        <v>-5.5075466502309115E-4</v>
      </c>
      <c r="J1049">
        <f t="shared" si="123"/>
        <v>0</v>
      </c>
      <c r="L1049" s="45">
        <f t="shared" si="120"/>
        <v>12120.935667678474</v>
      </c>
      <c r="M1049" s="45">
        <f t="shared" si="121"/>
        <v>12379.707792207786</v>
      </c>
      <c r="T1049" s="56">
        <f t="shared" si="124"/>
        <v>0.96647701376440054</v>
      </c>
      <c r="U1049" s="56">
        <f t="shared" si="125"/>
        <v>0.99944924533497692</v>
      </c>
    </row>
    <row r="1050" spans="1:21">
      <c r="A1050" s="22">
        <v>42709</v>
      </c>
      <c r="B1050" s="5">
        <f>('Historical Pricing'!B1046-'Historical Pricing'!B1047)/'Historical Pricing'!B1047</f>
        <v>-5.0473186119873857E-2</v>
      </c>
      <c r="C1050" s="5">
        <f>('Historical Pricing'!C1046-'Historical Pricing'!C1047)/'Historical Pricing'!C1047</f>
        <v>5.0327893853896665E-3</v>
      </c>
      <c r="D1050" s="5">
        <f>('Historical Pricing'!D1046-'Historical Pricing'!D1047)/'Historical Pricing'!D1047</f>
        <v>-2.4044389642416696E-2</v>
      </c>
      <c r="E1050" s="5">
        <f>('Historical Pricing'!E1046-'Historical Pricing'!E1047)/'Historical Pricing'!E1047</f>
        <v>-7.6433121019108236E-2</v>
      </c>
      <c r="F1050" s="5">
        <f>('Historical Pricing'!F1046-'Historical Pricing'!F1047)/'Historical Pricing'!F1047</f>
        <v>-1.646149441740619E-2</v>
      </c>
      <c r="G1050" s="5"/>
      <c r="H1050" s="5">
        <f t="shared" si="122"/>
        <v>-3.2475880362683063E-2</v>
      </c>
      <c r="I1050" s="5">
        <v>-1.0927154465217867E-2</v>
      </c>
      <c r="J1050">
        <f t="shared" si="123"/>
        <v>0</v>
      </c>
      <c r="L1050" s="45">
        <f t="shared" si="120"/>
        <v>12527.78656538515</v>
      </c>
      <c r="M1050" s="45">
        <f t="shared" si="121"/>
        <v>12516.477272727265</v>
      </c>
      <c r="T1050" s="56">
        <f t="shared" si="124"/>
        <v>0.96752411963731699</v>
      </c>
      <c r="U1050" s="56">
        <f t="shared" si="125"/>
        <v>0.98907284553478214</v>
      </c>
    </row>
    <row r="1051" spans="1:21">
      <c r="A1051" s="22">
        <v>42708</v>
      </c>
      <c r="B1051" s="5">
        <f>('Historical Pricing'!B1047-'Historical Pricing'!B1048)/'Historical Pricing'!B1048</f>
        <v>-4.3969849246230219E-3</v>
      </c>
      <c r="C1051" s="5">
        <f>('Historical Pricing'!C1047-'Historical Pricing'!C1048)/'Historical Pricing'!C1048</f>
        <v>-2.7006974328535372E-2</v>
      </c>
      <c r="D1051" s="5">
        <f>('Historical Pricing'!D1047-'Historical Pricing'!D1048)/'Historical Pricing'!D1048</f>
        <v>-2.5825825825825811E-2</v>
      </c>
      <c r="E1051" s="5">
        <f>('Historical Pricing'!E1047-'Historical Pricing'!E1048)/'Historical Pricing'!E1048</f>
        <v>-1.2722646310433427E-3</v>
      </c>
      <c r="F1051" s="5">
        <f>('Historical Pricing'!F1047-'Historical Pricing'!F1048)/'Historical Pricing'!F1048</f>
        <v>-6.8239977253341339E-3</v>
      </c>
      <c r="G1051" s="5"/>
      <c r="H1051" s="5">
        <f t="shared" si="122"/>
        <v>-1.3065209487072339E-2</v>
      </c>
      <c r="I1051" s="5">
        <v>-6.9988529657649462E-4</v>
      </c>
      <c r="J1051">
        <f t="shared" si="123"/>
        <v>0</v>
      </c>
      <c r="L1051" s="45">
        <f t="shared" si="120"/>
        <v>12693.631520350231</v>
      </c>
      <c r="M1051" s="45">
        <f t="shared" si="121"/>
        <v>12525.2435064935</v>
      </c>
      <c r="T1051" s="56">
        <f t="shared" si="124"/>
        <v>0.98693479051292765</v>
      </c>
      <c r="U1051" s="56">
        <f t="shared" si="125"/>
        <v>0.9993001147034235</v>
      </c>
    </row>
    <row r="1052" spans="1:21">
      <c r="A1052" s="22">
        <v>42707</v>
      </c>
      <c r="B1052" s="5">
        <f>('Historical Pricing'!B1048-'Historical Pricing'!B1049)/'Historical Pricing'!B1049</f>
        <v>-5.9101654846335797E-2</v>
      </c>
      <c r="C1052" s="5">
        <f>('Historical Pricing'!C1048-'Historical Pricing'!C1049)/'Historical Pricing'!C1049</f>
        <v>-3.1802381480659446E-3</v>
      </c>
      <c r="D1052" s="5">
        <f>('Historical Pricing'!D1048-'Historical Pricing'!D1049)/'Historical Pricing'!D1049</f>
        <v>1.4007308160779346E-2</v>
      </c>
      <c r="E1052" s="5">
        <f>('Historical Pricing'!E1048-'Historical Pricing'!E1049)/'Historical Pricing'!E1049</f>
        <v>-2.5380710659897937E-3</v>
      </c>
      <c r="F1052" s="5">
        <f>('Historical Pricing'!F1048-'Historical Pricing'!F1049)/'Historical Pricing'!F1049</f>
        <v>-6.2164453235376898E-3</v>
      </c>
      <c r="G1052" s="5"/>
      <c r="H1052" s="5">
        <f t="shared" si="122"/>
        <v>-1.1405820244629977E-2</v>
      </c>
      <c r="I1052" s="5">
        <v>2.7748173949209854E-3</v>
      </c>
      <c r="J1052">
        <f t="shared" si="123"/>
        <v>0</v>
      </c>
      <c r="L1052" s="45">
        <f t="shared" si="120"/>
        <v>12840.08320127001</v>
      </c>
      <c r="M1052" s="45">
        <f t="shared" si="121"/>
        <v>12490.584415584408</v>
      </c>
      <c r="T1052" s="56">
        <f t="shared" si="124"/>
        <v>0.98859417975537001</v>
      </c>
      <c r="U1052" s="56">
        <f t="shared" si="125"/>
        <v>1.0027748173949209</v>
      </c>
    </row>
    <row r="1053" spans="1:21">
      <c r="A1053" s="22">
        <v>42706</v>
      </c>
      <c r="B1053" s="5">
        <f>('Historical Pricing'!B1049-'Historical Pricing'!B1050)/'Historical Pricing'!B1050</f>
        <v>-1.9130434782608598E-2</v>
      </c>
      <c r="C1053" s="5">
        <f>('Historical Pricing'!C1049-'Historical Pricing'!C1050)/'Historical Pricing'!C1050</f>
        <v>6.1016444675943502E-3</v>
      </c>
      <c r="D1053" s="5">
        <f>('Historical Pricing'!D1049-'Historical Pricing'!D1050)/'Historical Pricing'!D1050</f>
        <v>-6.1177815894797039E-2</v>
      </c>
      <c r="E1053" s="5">
        <f>('Historical Pricing'!E1049-'Historical Pricing'!E1050)/'Historical Pricing'!E1050</f>
        <v>8.9628681177976177E-3</v>
      </c>
      <c r="F1053" s="5">
        <f>('Historical Pricing'!F1049-'Historical Pricing'!F1050)/'Historical Pricing'!F1050</f>
        <v>-3.9098560955742497E-2</v>
      </c>
      <c r="G1053" s="5"/>
      <c r="H1053" s="5">
        <f t="shared" si="122"/>
        <v>-2.0868459809551231E-2</v>
      </c>
      <c r="I1053" s="5">
        <v>2.2940445248050622E-2</v>
      </c>
      <c r="J1053">
        <f t="shared" si="123"/>
        <v>0</v>
      </c>
      <c r="L1053" s="45">
        <f t="shared" si="120"/>
        <v>13113.746901435239</v>
      </c>
      <c r="M1053" s="45">
        <f t="shared" si="121"/>
        <v>12210.470779220772</v>
      </c>
      <c r="T1053" s="56">
        <f t="shared" si="124"/>
        <v>0.97913154019044879</v>
      </c>
      <c r="U1053" s="56">
        <f t="shared" si="125"/>
        <v>1.0229404452480506</v>
      </c>
    </row>
    <row r="1054" spans="1:21">
      <c r="A1054" s="22">
        <v>42705</v>
      </c>
      <c r="B1054" s="5">
        <f>('Historical Pricing'!B1050-'Historical Pricing'!B1051)/'Historical Pricing'!B1051</f>
        <v>2.0106445890005906E-2</v>
      </c>
      <c r="C1054" s="5">
        <f>('Historical Pricing'!C1050-'Historical Pricing'!C1051)/'Historical Pricing'!C1051</f>
        <v>-4.813388625592478E-3</v>
      </c>
      <c r="D1054" s="5">
        <f>('Historical Pricing'!D1050-'Historical Pricing'!D1051)/'Historical Pricing'!D1051</f>
        <v>5.8716707021791915E-2</v>
      </c>
      <c r="E1054" s="5">
        <f>('Historical Pricing'!E1050-'Historical Pricing'!E1051)/'Historical Pricing'!E1051</f>
        <v>1.2820512820513686E-3</v>
      </c>
      <c r="F1054" s="5">
        <f>('Historical Pricing'!F1050-'Historical Pricing'!F1051)/'Historical Pricing'!F1051</f>
        <v>-1.1142435226205057E-2</v>
      </c>
      <c r="G1054" s="5"/>
      <c r="H1054" s="5">
        <f t="shared" si="122"/>
        <v>1.2829876068410332E-2</v>
      </c>
      <c r="I1054" s="5">
        <v>1.3562862147958571E-2</v>
      </c>
      <c r="J1054">
        <f t="shared" si="123"/>
        <v>0</v>
      </c>
      <c r="L1054" s="45">
        <f t="shared" si="120"/>
        <v>12947.630407922019</v>
      </c>
      <c r="M1054" s="45">
        <f t="shared" si="121"/>
        <v>12047.077922077913</v>
      </c>
      <c r="T1054" s="56">
        <f t="shared" si="124"/>
        <v>1.0128298760684102</v>
      </c>
      <c r="U1054" s="56">
        <f t="shared" si="125"/>
        <v>1.0135628621479587</v>
      </c>
    </row>
    <row r="1055" spans="1:21">
      <c r="A1055" s="22">
        <v>42704</v>
      </c>
      <c r="B1055" s="5">
        <f>('Historical Pricing'!B1051-'Historical Pricing'!B1052)/'Historical Pricing'!B1052</f>
        <v>-3.2054951345163063E-2</v>
      </c>
      <c r="C1055" s="5">
        <f>('Historical Pricing'!C1051-'Historical Pricing'!C1052)/'Historical Pricing'!C1052</f>
        <v>-2.300680075242359E-2</v>
      </c>
      <c r="D1055" s="5">
        <f>('Historical Pricing'!D1051-'Historical Pricing'!D1052)/'Historical Pricing'!D1052</f>
        <v>6.787330316742074E-2</v>
      </c>
      <c r="E1055" s="5">
        <f>('Historical Pricing'!E1051-'Historical Pricing'!E1052)/'Historical Pricing'!E1052</f>
        <v>3.8610038610038932E-3</v>
      </c>
      <c r="F1055" s="5">
        <f>('Historical Pricing'!F1051-'Historical Pricing'!F1052)/'Historical Pricing'!F1052</f>
        <v>-8.7824351297404145E-3</v>
      </c>
      <c r="G1055" s="5"/>
      <c r="H1055" s="5">
        <f t="shared" si="122"/>
        <v>1.5780239602195139E-3</v>
      </c>
      <c r="I1055" s="5">
        <v>8.267494548344698E-3</v>
      </c>
      <c r="J1055">
        <f t="shared" si="123"/>
        <v>0</v>
      </c>
      <c r="L1055" s="45">
        <f t="shared" si="120"/>
        <v>12927.230927778694</v>
      </c>
      <c r="M1055" s="45">
        <f t="shared" si="121"/>
        <v>11948.295454545447</v>
      </c>
      <c r="T1055" s="56">
        <f t="shared" si="124"/>
        <v>1.0015780239602194</v>
      </c>
      <c r="U1055" s="56">
        <f t="shared" si="125"/>
        <v>1.0082674945483447</v>
      </c>
    </row>
    <row r="1056" spans="1:21">
      <c r="A1056" s="22">
        <v>42703</v>
      </c>
      <c r="B1056" s="5">
        <f>('Historical Pricing'!B1052-'Historical Pricing'!B1053)/'Historical Pricing'!B1053</f>
        <v>-2.9983342587451372E-2</v>
      </c>
      <c r="C1056" s="5">
        <f>('Historical Pricing'!C1052-'Historical Pricing'!C1053)/'Historical Pricing'!C1053</f>
        <v>-1.6997368608207195E-2</v>
      </c>
      <c r="D1056" s="5">
        <f>('Historical Pricing'!D1052-'Historical Pricing'!D1053)/'Historical Pricing'!D1053</f>
        <v>-2.4590163934426153E-2</v>
      </c>
      <c r="E1056" s="5">
        <f>('Historical Pricing'!E1052-'Historical Pricing'!E1053)/'Historical Pricing'!E1053</f>
        <v>-2.5673940949936407E-3</v>
      </c>
      <c r="F1056" s="5">
        <f>('Historical Pricing'!F1052-'Historical Pricing'!F1053)/'Historical Pricing'!F1053</f>
        <v>6.9677073562910306E-3</v>
      </c>
      <c r="G1056" s="5"/>
      <c r="H1056" s="5">
        <f t="shared" si="122"/>
        <v>-1.3434112373757466E-2</v>
      </c>
      <c r="I1056" s="5">
        <v>1.0472699576331451E-3</v>
      </c>
      <c r="J1056">
        <f t="shared" si="123"/>
        <v>0</v>
      </c>
      <c r="L1056" s="45">
        <f t="shared" si="120"/>
        <v>13103.261616801548</v>
      </c>
      <c r="M1056" s="45">
        <f t="shared" si="121"/>
        <v>11935.795454545447</v>
      </c>
      <c r="T1056" s="56">
        <f t="shared" si="124"/>
        <v>0.98656588762624253</v>
      </c>
      <c r="U1056" s="56">
        <f t="shared" si="125"/>
        <v>1.0010472699576332</v>
      </c>
    </row>
    <row r="1057" spans="1:21">
      <c r="A1057" s="22">
        <v>42702</v>
      </c>
      <c r="B1057" s="5">
        <f>('Historical Pricing'!B1053-'Historical Pricing'!B1054)/'Historical Pricing'!B1054</f>
        <v>-3.379828326180271E-2</v>
      </c>
      <c r="C1057" s="5">
        <f>('Historical Pricing'!C1053-'Historical Pricing'!C1054)/'Historical Pricing'!C1054</f>
        <v>-3.4868556524126439E-2</v>
      </c>
      <c r="D1057" s="5">
        <f>('Historical Pricing'!D1053-'Historical Pricing'!D1054)/'Historical Pricing'!D1054</f>
        <v>9.5480585614258658E-3</v>
      </c>
      <c r="E1057" s="5">
        <f>('Historical Pricing'!E1053-'Historical Pricing'!E1054)/'Historical Pricing'!E1054</f>
        <v>-1.2820512820512547E-3</v>
      </c>
      <c r="F1057" s="5">
        <f>('Historical Pricing'!F1053-'Historical Pricing'!F1054)/'Historical Pricing'!F1054</f>
        <v>-1.1915795048325257E-2</v>
      </c>
      <c r="G1057" s="5"/>
      <c r="H1057" s="5">
        <f t="shared" si="122"/>
        <v>-1.4463325510975959E-2</v>
      </c>
      <c r="I1057" s="5">
        <v>2.5848405901591153E-4</v>
      </c>
      <c r="J1057">
        <f t="shared" si="123"/>
        <v>0</v>
      </c>
      <c r="L1057" s="45">
        <f t="shared" si="120"/>
        <v>13295.559623486624</v>
      </c>
      <c r="M1057" s="45">
        <f t="shared" si="121"/>
        <v>11932.711038961033</v>
      </c>
      <c r="T1057" s="56">
        <f t="shared" si="124"/>
        <v>0.98553667448902404</v>
      </c>
      <c r="U1057" s="56">
        <f t="shared" si="125"/>
        <v>1.0002584840590159</v>
      </c>
    </row>
    <row r="1058" spans="1:21">
      <c r="A1058" s="22">
        <v>42701</v>
      </c>
      <c r="B1058" s="5">
        <f>('Historical Pricing'!B1054-'Historical Pricing'!B1055)/'Historical Pricing'!B1055</f>
        <v>-1.4799154334038113E-2</v>
      </c>
      <c r="C1058" s="5">
        <f>('Historical Pricing'!C1054-'Historical Pricing'!C1055)/'Historical Pricing'!C1055</f>
        <v>2.3319519561705342E-2</v>
      </c>
      <c r="D1058" s="5">
        <f>('Historical Pricing'!D1054-'Historical Pricing'!D1055)/'Historical Pricing'!D1055</f>
        <v>3.28731097961866E-2</v>
      </c>
      <c r="E1058" s="5">
        <f>('Historical Pricing'!E1054-'Historical Pricing'!E1055)/'Historical Pricing'!E1055</f>
        <v>-1.2804097311140427E-3</v>
      </c>
      <c r="F1058" s="5">
        <f>('Historical Pricing'!F1054-'Historical Pricing'!F1055)/'Historical Pricing'!F1055</f>
        <v>7.335289410509517E-3</v>
      </c>
      <c r="G1058" s="5"/>
      <c r="H1058" s="5">
        <f t="shared" si="122"/>
        <v>9.4896709406498622E-3</v>
      </c>
      <c r="I1058" s="5">
        <v>-1.1753994999456586E-3</v>
      </c>
      <c r="J1058">
        <f t="shared" si="123"/>
        <v>1</v>
      </c>
      <c r="L1058" s="45">
        <f t="shared" si="120"/>
        <v>13170.57519875139</v>
      </c>
      <c r="M1058" s="45">
        <f t="shared" si="121"/>
        <v>11946.75324675324</v>
      </c>
      <c r="T1058" s="56">
        <f t="shared" si="124"/>
        <v>1.0094896709406498</v>
      </c>
      <c r="U1058" s="56">
        <f t="shared" si="125"/>
        <v>0.99882460050005439</v>
      </c>
    </row>
    <row r="1059" spans="1:21">
      <c r="A1059" s="22">
        <v>42700</v>
      </c>
      <c r="B1059" s="5">
        <f>('Historical Pricing'!B1055-'Historical Pricing'!B1056)/'Historical Pricing'!B1056</f>
        <v>-3.1612223393044634E-3</v>
      </c>
      <c r="C1059" s="5">
        <f>('Historical Pricing'!C1055-'Historical Pricing'!C1056)/'Historical Pricing'!C1056</f>
        <v>2.66820509122376E-2</v>
      </c>
      <c r="D1059" s="5">
        <f>('Historical Pricing'!D1055-'Historical Pricing'!D1056)/'Historical Pricing'!D1056</f>
        <v>5.287508261731781E-3</v>
      </c>
      <c r="E1059" s="5">
        <f>('Historical Pricing'!E1055-'Historical Pricing'!E1056)/'Historical Pricing'!E1056</f>
        <v>0</v>
      </c>
      <c r="F1059" s="5">
        <f>('Historical Pricing'!F1055-'Historical Pricing'!F1056)/'Historical Pricing'!F1056</f>
        <v>4.7206703910614614E-2</v>
      </c>
      <c r="G1059" s="5"/>
      <c r="H1059" s="5">
        <f t="shared" si="122"/>
        <v>1.5203008149055907E-2</v>
      </c>
      <c r="I1059" s="5">
        <v>-2.9805451688071478E-3</v>
      </c>
      <c r="J1059">
        <f t="shared" si="123"/>
        <v>1</v>
      </c>
      <c r="L1059" s="45">
        <f t="shared" si="120"/>
        <v>12973.341383970404</v>
      </c>
      <c r="M1059" s="45">
        <f t="shared" si="121"/>
        <v>11982.467532467525</v>
      </c>
      <c r="T1059" s="56">
        <f t="shared" si="124"/>
        <v>1.015203008149056</v>
      </c>
      <c r="U1059" s="56">
        <f t="shared" si="125"/>
        <v>0.99701945483119281</v>
      </c>
    </row>
    <row r="1060" spans="1:21">
      <c r="A1060" s="22">
        <v>42699</v>
      </c>
      <c r="B1060" s="5">
        <f>('Historical Pricing'!B1056-'Historical Pricing'!B1057)/'Historical Pricing'!B1057</f>
        <v>-3.6548223350253747E-2</v>
      </c>
      <c r="C1060" s="5">
        <f>('Historical Pricing'!C1056-'Historical Pricing'!C1057)/'Historical Pricing'!C1057</f>
        <v>-1.0489510489510336E-2</v>
      </c>
      <c r="D1060" s="5">
        <f>('Historical Pricing'!D1056-'Historical Pricing'!D1057)/'Historical Pricing'!D1057</f>
        <v>-5.1410658307210054E-2</v>
      </c>
      <c r="E1060" s="5">
        <f>('Historical Pricing'!E1056-'Historical Pricing'!E1057)/'Historical Pricing'!E1057</f>
        <v>-3.8265306122448163E-3</v>
      </c>
      <c r="F1060" s="5">
        <f>('Historical Pricing'!F1056-'Historical Pricing'!F1057)/'Historical Pricing'!F1057</f>
        <v>-2.1189336978810747E-2</v>
      </c>
      <c r="G1060" s="5"/>
      <c r="H1060" s="5">
        <f t="shared" si="122"/>
        <v>-2.469285194760594E-2</v>
      </c>
      <c r="I1060" s="5">
        <v>-2.7561608300908954E-3</v>
      </c>
      <c r="J1060">
        <f t="shared" si="123"/>
        <v>0</v>
      </c>
      <c r="L1060" s="45">
        <f t="shared" si="120"/>
        <v>13301.800781299584</v>
      </c>
      <c r="M1060" s="45">
        <f t="shared" si="121"/>
        <v>12015.58441558441</v>
      </c>
      <c r="T1060" s="56">
        <f t="shared" si="124"/>
        <v>0.97530714805239405</v>
      </c>
      <c r="U1060" s="56">
        <f t="shared" si="125"/>
        <v>0.99724383916990911</v>
      </c>
    </row>
    <row r="1061" spans="1:21">
      <c r="A1061" s="22">
        <v>42698</v>
      </c>
      <c r="B1061" s="5">
        <f>('Historical Pricing'!B1057-'Historical Pricing'!B1058)/'Historical Pricing'!B1058</f>
        <v>-9.0543259557345698E-3</v>
      </c>
      <c r="C1061" s="5">
        <f>('Historical Pricing'!C1057-'Historical Pricing'!C1058)/'Historical Pricing'!C1058</f>
        <v>-3.1513476157567485E-2</v>
      </c>
      <c r="D1061" s="5">
        <f>('Historical Pricing'!D1057-'Historical Pricing'!D1058)/'Historical Pricing'!D1058</f>
        <v>1.7868538608806713E-2</v>
      </c>
      <c r="E1061" s="5">
        <f>('Historical Pricing'!E1057-'Historical Pricing'!E1058)/'Historical Pricing'!E1058</f>
        <v>-6.3371356147022447E-3</v>
      </c>
      <c r="F1061" s="5">
        <f>('Historical Pricing'!F1057-'Historical Pricing'!F1058)/'Historical Pricing'!F1058</f>
        <v>-2.3364485981308386E-2</v>
      </c>
      <c r="G1061" s="5"/>
      <c r="H1061" s="5">
        <f t="shared" si="122"/>
        <v>-1.0480177020101195E-2</v>
      </c>
      <c r="I1061" s="5">
        <v>-7.2761656953934887E-3</v>
      </c>
      <c r="J1061">
        <f t="shared" si="123"/>
        <v>0</v>
      </c>
      <c r="L1061" s="45">
        <f t="shared" si="120"/>
        <v>13442.682473244195</v>
      </c>
      <c r="M1061" s="45">
        <f t="shared" si="121"/>
        <v>12103.65259740259</v>
      </c>
      <c r="T1061" s="56">
        <f t="shared" si="124"/>
        <v>0.98951982297989882</v>
      </c>
      <c r="U1061" s="56">
        <f t="shared" si="125"/>
        <v>0.99272383430460653</v>
      </c>
    </row>
    <row r="1062" spans="1:21">
      <c r="A1062" s="22">
        <v>42697</v>
      </c>
      <c r="B1062" s="5">
        <f>('Historical Pricing'!B1058-'Historical Pricing'!B1059)/'Historical Pricing'!B1059</f>
        <v>5.0327126321094925E-4</v>
      </c>
      <c r="C1062" s="5">
        <f>('Historical Pricing'!C1058-'Historical Pricing'!C1059)/'Historical Pricing'!C1059</f>
        <v>-3.5204693959194601E-2</v>
      </c>
      <c r="D1062" s="5">
        <f>('Historical Pricing'!D1058-'Historical Pricing'!D1059)/'Historical Pricing'!D1059</f>
        <v>4.3275632490013219E-2</v>
      </c>
      <c r="E1062" s="5">
        <f>('Historical Pricing'!E1058-'Historical Pricing'!E1059)/'Historical Pricing'!E1059</f>
        <v>1.2690355329948967E-3</v>
      </c>
      <c r="F1062" s="5">
        <f>('Historical Pricing'!F1058-'Historical Pricing'!F1059)/'Historical Pricing'!F1059</f>
        <v>-2.2193211488250653E-2</v>
      </c>
      <c r="G1062" s="5"/>
      <c r="H1062" s="5">
        <f t="shared" si="122"/>
        <v>-2.4699932322452393E-3</v>
      </c>
      <c r="I1062" s="5">
        <v>5.1663982823401886E-4</v>
      </c>
      <c r="J1062">
        <f t="shared" si="123"/>
        <v>0</v>
      </c>
      <c r="L1062" s="45">
        <f t="shared" si="120"/>
        <v>13475.968023059104</v>
      </c>
      <c r="M1062" s="45">
        <f t="shared" si="121"/>
        <v>12097.402597402592</v>
      </c>
      <c r="T1062" s="56">
        <f t="shared" si="124"/>
        <v>0.99753000676775472</v>
      </c>
      <c r="U1062" s="56">
        <f t="shared" si="125"/>
        <v>1.0005166398282339</v>
      </c>
    </row>
    <row r="1063" spans="1:21">
      <c r="A1063" s="22">
        <v>42696</v>
      </c>
      <c r="B1063" s="5">
        <f>('Historical Pricing'!B1059-'Historical Pricing'!B1060)/'Historical Pricing'!B1060</f>
        <v>3.3818938605619263E-2</v>
      </c>
      <c r="C1063" s="5">
        <f>('Historical Pricing'!C1059-'Historical Pricing'!C1060)/'Historical Pricing'!C1060</f>
        <v>-1.4391798646250819E-2</v>
      </c>
      <c r="D1063" s="5">
        <f>('Historical Pricing'!D1059-'Historical Pricing'!D1060)/'Historical Pricing'!D1060</f>
        <v>0.11755952380952382</v>
      </c>
      <c r="E1063" s="5">
        <f>('Historical Pricing'!E1059-'Historical Pricing'!E1060)/'Historical Pricing'!E1060</f>
        <v>1.1271299742387375E-16</v>
      </c>
      <c r="F1063" s="5">
        <f>('Historical Pricing'!F1059-'Historical Pricing'!F1060)/'Historical Pricing'!F1060</f>
        <v>-2.383076334905055E-2</v>
      </c>
      <c r="G1063" s="5"/>
      <c r="H1063" s="5">
        <f t="shared" si="122"/>
        <v>2.2631180083968364E-2</v>
      </c>
      <c r="I1063" s="5">
        <v>1.2341821590376553E-2</v>
      </c>
      <c r="J1063">
        <f t="shared" si="123"/>
        <v>1</v>
      </c>
      <c r="L1063" s="45">
        <f t="shared" si="120"/>
        <v>13177.740211238806</v>
      </c>
      <c r="M1063" s="45">
        <f t="shared" si="121"/>
        <v>11949.918831168825</v>
      </c>
      <c r="T1063" s="56">
        <f t="shared" si="124"/>
        <v>1.0226311800839685</v>
      </c>
      <c r="U1063" s="56">
        <f t="shared" si="125"/>
        <v>1.0123418215903766</v>
      </c>
    </row>
    <row r="1064" spans="1:21">
      <c r="A1064" s="22">
        <v>42695</v>
      </c>
      <c r="B1064" s="5">
        <f>('Historical Pricing'!B1060-'Historical Pricing'!B1061)/'Historical Pricing'!B1061</f>
        <v>-7.7439339184306724E-3</v>
      </c>
      <c r="C1064" s="5">
        <f>('Historical Pricing'!C1060-'Historical Pricing'!C1061)/'Historical Pricing'!C1061</f>
        <v>-1.3932089165370653E-2</v>
      </c>
      <c r="D1064" s="5">
        <f>('Historical Pricing'!D1060-'Historical Pricing'!D1061)/'Historical Pricing'!D1061</f>
        <v>9.7670924117205706E-3</v>
      </c>
      <c r="E1064" s="5">
        <f>('Historical Pricing'!E1060-'Historical Pricing'!E1061)/'Historical Pricing'!E1061</f>
        <v>1.2706480304955257E-3</v>
      </c>
      <c r="F1064" s="5">
        <f>('Historical Pricing'!F1060-'Historical Pricing'!F1061)/'Historical Pricing'!F1061</f>
        <v>-8.46600960323491E-3</v>
      </c>
      <c r="G1064" s="5"/>
      <c r="H1064" s="5">
        <f t="shared" si="122"/>
        <v>-3.8208584489640282E-3</v>
      </c>
      <c r="I1064" s="5">
        <v>-8.0764479917474618E-4</v>
      </c>
      <c r="J1064">
        <f t="shared" si="123"/>
        <v>0</v>
      </c>
      <c r="L1064" s="45">
        <f t="shared" si="120"/>
        <v>13228.283610437038</v>
      </c>
      <c r="M1064" s="45">
        <f t="shared" si="121"/>
        <v>11959.577922077917</v>
      </c>
      <c r="T1064" s="56">
        <f t="shared" si="124"/>
        <v>0.99617914155103593</v>
      </c>
      <c r="U1064" s="56">
        <f t="shared" si="125"/>
        <v>0.99919235520082528</v>
      </c>
    </row>
    <row r="1065" spans="1:21">
      <c r="A1065" s="22">
        <v>42694</v>
      </c>
      <c r="B1065" s="5">
        <f>('Historical Pricing'!B1061-'Historical Pricing'!B1062)/'Historical Pricing'!B1062</f>
        <v>7.2802912116484951E-3</v>
      </c>
      <c r="C1065" s="5">
        <f>('Historical Pricing'!C1061-'Historical Pricing'!C1062)/'Historical Pricing'!C1062</f>
        <v>-8.3536820460095047E-3</v>
      </c>
      <c r="D1065" s="5">
        <f>('Historical Pricing'!D1061-'Historical Pricing'!D1062)/'Historical Pricing'!D1062</f>
        <v>-7.5075075075086805E-4</v>
      </c>
      <c r="E1065" s="5">
        <f>('Historical Pricing'!E1061-'Historical Pricing'!E1062)/'Historical Pricing'!E1062</f>
        <v>-6.3131313131312905E-3</v>
      </c>
      <c r="F1065" s="5">
        <f>('Historical Pricing'!F1061-'Historical Pricing'!F1062)/'Historical Pricing'!F1062</f>
        <v>-7.7733199598795828E-3</v>
      </c>
      <c r="G1065" s="5"/>
      <c r="H1065" s="5">
        <f t="shared" si="122"/>
        <v>-3.1821185716245505E-3</v>
      </c>
      <c r="I1065" s="5">
        <v>-1.8184725896409008E-2</v>
      </c>
      <c r="J1065">
        <f t="shared" si="123"/>
        <v>1</v>
      </c>
      <c r="L1065" s="45">
        <f t="shared" si="120"/>
        <v>13270.511952977573</v>
      </c>
      <c r="M1065" s="45">
        <f t="shared" si="121"/>
        <v>12181.087662337655</v>
      </c>
      <c r="T1065" s="56">
        <f t="shared" si="124"/>
        <v>0.99681788142837546</v>
      </c>
      <c r="U1065" s="56">
        <f t="shared" si="125"/>
        <v>0.98181527410359104</v>
      </c>
    </row>
    <row r="1066" spans="1:21">
      <c r="A1066" s="22">
        <v>42693</v>
      </c>
      <c r="B1066" s="5">
        <f>('Historical Pricing'!B1062-'Historical Pricing'!B1063)/'Historical Pricing'!B1063</f>
        <v>-3.8499999999999979E-2</v>
      </c>
      <c r="C1066" s="5">
        <f>('Historical Pricing'!C1062-'Historical Pricing'!C1063)/'Historical Pricing'!C1063</f>
        <v>4.8427713566215969E-3</v>
      </c>
      <c r="D1066" s="5">
        <f>('Historical Pricing'!D1062-'Historical Pricing'!D1063)/'Historical Pricing'!D1063</f>
        <v>-2.2743947175348403E-2</v>
      </c>
      <c r="E1066" s="5">
        <f>('Historical Pricing'!E1062-'Historical Pricing'!E1063)/'Historical Pricing'!E1063</f>
        <v>-2.5188916876573773E-3</v>
      </c>
      <c r="F1066" s="5">
        <f>('Historical Pricing'!F1062-'Historical Pricing'!F1063)/'Historical Pricing'!F1063</f>
        <v>-3.8716123392031694E-3</v>
      </c>
      <c r="G1066" s="5"/>
      <c r="H1066" s="5">
        <f t="shared" si="122"/>
        <v>-1.2558335969117465E-2</v>
      </c>
      <c r="I1066" s="5">
        <v>7.3434154265423889E-3</v>
      </c>
      <c r="J1066">
        <f t="shared" si="123"/>
        <v>0</v>
      </c>
      <c r="L1066" s="45">
        <f t="shared" si="120"/>
        <v>13439.28703474531</v>
      </c>
      <c r="M1066" s="45">
        <f t="shared" si="121"/>
        <v>12092.288961038954</v>
      </c>
      <c r="T1066" s="56">
        <f t="shared" si="124"/>
        <v>0.98744166403088252</v>
      </c>
      <c r="U1066" s="56">
        <f t="shared" si="125"/>
        <v>1.0073434154265424</v>
      </c>
    </row>
    <row r="1067" spans="1:21">
      <c r="A1067" s="22">
        <v>42692</v>
      </c>
      <c r="B1067" s="5">
        <f>('Historical Pricing'!B1063-'Historical Pricing'!B1064)/'Historical Pricing'!B1064</f>
        <v>-1.2345679012345678E-2</v>
      </c>
      <c r="C1067" s="5">
        <f>('Historical Pricing'!C1063-'Historical Pricing'!C1064)/'Historical Pricing'!C1064</f>
        <v>-6.4793430844239403E-3</v>
      </c>
      <c r="D1067" s="5">
        <f>('Historical Pricing'!D1063-'Historical Pricing'!D1064)/'Historical Pricing'!D1064</f>
        <v>3.3358605003790717E-2</v>
      </c>
      <c r="E1067" s="5">
        <f>('Historical Pricing'!E1063-'Historical Pricing'!E1064)/'Historical Pricing'!E1064</f>
        <v>-8.7390761548065271E-3</v>
      </c>
      <c r="F1067" s="5">
        <f>('Historical Pricing'!F1063-'Historical Pricing'!F1064)/'Historical Pricing'!F1064</f>
        <v>5.0207104305259329E-3</v>
      </c>
      <c r="G1067" s="5"/>
      <c r="H1067" s="5">
        <f t="shared" si="122"/>
        <v>2.1630434365481014E-3</v>
      </c>
      <c r="I1067" s="5">
        <v>-3.6049653548783228E-3</v>
      </c>
      <c r="J1067">
        <f t="shared" si="123"/>
        <v>1</v>
      </c>
      <c r="L1067" s="45">
        <f t="shared" si="120"/>
        <v>13410.28001657319</v>
      </c>
      <c r="M1067" s="45">
        <f t="shared" si="121"/>
        <v>12136.038961038952</v>
      </c>
      <c r="T1067" s="56">
        <f t="shared" si="124"/>
        <v>1.0021630434365481</v>
      </c>
      <c r="U1067" s="56">
        <f t="shared" si="125"/>
        <v>0.99639503464512169</v>
      </c>
    </row>
    <row r="1068" spans="1:21">
      <c r="A1068" s="22">
        <v>42691</v>
      </c>
      <c r="B1068" s="5">
        <f>('Historical Pricing'!B1064-'Historical Pricing'!B1065)/'Historical Pricing'!B1065</f>
        <v>-1.4598540145985436E-2</v>
      </c>
      <c r="C1068" s="5">
        <f>('Historical Pricing'!C1064-'Historical Pricing'!C1065)/'Historical Pricing'!C1065</f>
        <v>-1.2542759407069571E-2</v>
      </c>
      <c r="D1068" s="5">
        <f>('Historical Pricing'!D1064-'Historical Pricing'!D1065)/'Historical Pricing'!D1065</f>
        <v>-2.9433406916850653E-2</v>
      </c>
      <c r="E1068" s="5">
        <f>('Historical Pricing'!E1064-'Historical Pricing'!E1065)/'Historical Pricing'!E1065</f>
        <v>1.0088272383354359E-2</v>
      </c>
      <c r="F1068" s="5">
        <f>('Historical Pricing'!F1064-'Historical Pricing'!F1065)/'Historical Pricing'!F1065</f>
        <v>-2.0049200492004912E-2</v>
      </c>
      <c r="G1068" s="5"/>
      <c r="H1068" s="5">
        <f t="shared" si="122"/>
        <v>-1.3307126915711244E-2</v>
      </c>
      <c r="I1068" s="5">
        <v>2.6437373425325067E-2</v>
      </c>
      <c r="J1068">
        <f t="shared" si="123"/>
        <v>0</v>
      </c>
      <c r="L1068" s="45">
        <f t="shared" si="120"/>
        <v>13591.13902855525</v>
      </c>
      <c r="M1068" s="45">
        <f t="shared" si="121"/>
        <v>11823.457792207784</v>
      </c>
      <c r="T1068" s="56">
        <f t="shared" si="124"/>
        <v>0.98669287308428877</v>
      </c>
      <c r="U1068" s="56">
        <f t="shared" si="125"/>
        <v>1.0264373734253252</v>
      </c>
    </row>
    <row r="1069" spans="1:21">
      <c r="A1069" s="22">
        <v>42690</v>
      </c>
      <c r="B1069" s="5">
        <f>('Historical Pricing'!B1065-'Historical Pricing'!B1066)/'Historical Pricing'!B1066</f>
        <v>1.2814194184327332E-2</v>
      </c>
      <c r="C1069" s="5">
        <f>('Historical Pricing'!C1065-'Historical Pricing'!C1066)/'Historical Pricing'!C1066</f>
        <v>-1.2819711087486516E-2</v>
      </c>
      <c r="D1069" s="5">
        <f>('Historical Pricing'!D1065-'Historical Pricing'!D1066)/'Historical Pricing'!D1066</f>
        <v>-0.10119047619047626</v>
      </c>
      <c r="E1069" s="5">
        <f>('Historical Pricing'!E1065-'Historical Pricing'!E1066)/'Historical Pricing'!E1066</f>
        <v>1.4066496163682791E-2</v>
      </c>
      <c r="F1069" s="5">
        <f>('Historical Pricing'!F1065-'Historical Pricing'!F1066)/'Historical Pricing'!F1066</f>
        <v>-4.6557992259880353E-2</v>
      </c>
      <c r="G1069" s="5"/>
      <c r="H1069" s="5">
        <f t="shared" si="122"/>
        <v>-2.6737497837966605E-2</v>
      </c>
      <c r="I1069" s="5">
        <v>2.5102394122366305E-2</v>
      </c>
      <c r="J1069">
        <f t="shared" si="123"/>
        <v>0</v>
      </c>
      <c r="L1069" s="45">
        <f t="shared" si="120"/>
        <v>13964.51522416974</v>
      </c>
      <c r="M1069" s="45">
        <f t="shared" si="121"/>
        <v>11533.928571428563</v>
      </c>
      <c r="T1069" s="56">
        <f t="shared" si="124"/>
        <v>0.97326250216203336</v>
      </c>
      <c r="U1069" s="56">
        <f t="shared" si="125"/>
        <v>1.0251023941223663</v>
      </c>
    </row>
    <row r="1070" spans="1:21">
      <c r="A1070" s="22">
        <v>42689</v>
      </c>
      <c r="B1070" s="5">
        <f>('Historical Pricing'!B1066-'Historical Pricing'!B1067)/'Historical Pricing'!B1067</f>
        <v>1.480750246791764E-3</v>
      </c>
      <c r="C1070" s="5">
        <f>('Historical Pricing'!C1066-'Historical Pricing'!C1067)/'Historical Pricing'!C1067</f>
        <v>-2.2973055538583819E-2</v>
      </c>
      <c r="D1070" s="5">
        <f>('Historical Pricing'!D1066-'Historical Pricing'!D1067)/'Historical Pricing'!D1067</f>
        <v>-6.5703022339027358E-3</v>
      </c>
      <c r="E1070" s="5">
        <f>('Historical Pricing'!E1066-'Historical Pricing'!E1067)/'Historical Pricing'!E1067</f>
        <v>9.0322580645161663E-3</v>
      </c>
      <c r="F1070" s="5">
        <f>('Historical Pricing'!F1066-'Historical Pricing'!F1067)/'Historical Pricing'!F1067</f>
        <v>-3.660603321658585E-2</v>
      </c>
      <c r="G1070" s="5"/>
      <c r="H1070" s="5">
        <f t="shared" si="122"/>
        <v>-1.1127276535552896E-2</v>
      </c>
      <c r="I1070" s="5">
        <v>1.0589649311210592E-2</v>
      </c>
      <c r="J1070">
        <f t="shared" si="123"/>
        <v>0</v>
      </c>
      <c r="L1070" s="45">
        <f t="shared" si="120"/>
        <v>14121.650737059495</v>
      </c>
      <c r="M1070" s="45">
        <f t="shared" si="121"/>
        <v>11413.068181818173</v>
      </c>
      <c r="T1070" s="56">
        <f t="shared" si="124"/>
        <v>0.9888727234644471</v>
      </c>
      <c r="U1070" s="56">
        <f t="shared" si="125"/>
        <v>1.0105896493112105</v>
      </c>
    </row>
    <row r="1071" spans="1:21">
      <c r="A1071" s="22">
        <v>42688</v>
      </c>
      <c r="B1071" s="5">
        <f>('Historical Pricing'!B1067-'Historical Pricing'!B1068)/'Historical Pricing'!B1068</f>
        <v>-1.9704433497538276E-3</v>
      </c>
      <c r="C1071" s="5">
        <f>('Historical Pricing'!C1067-'Historical Pricing'!C1068)/'Historical Pricing'!C1068</f>
        <v>8.6897571798349726E-3</v>
      </c>
      <c r="D1071" s="5">
        <f>('Historical Pricing'!D1067-'Historical Pricing'!D1068)/'Historical Pricing'!D1068</f>
        <v>9.2838196286473707E-3</v>
      </c>
      <c r="E1071" s="5">
        <f>('Historical Pricing'!E1067-'Historical Pricing'!E1068)/'Historical Pricing'!E1068</f>
        <v>1.9736842105263205E-2</v>
      </c>
      <c r="F1071" s="5">
        <f>('Historical Pricing'!F1067-'Historical Pricing'!F1068)/'Historical Pricing'!F1068</f>
        <v>-7.869261996460894E-2</v>
      </c>
      <c r="G1071" s="5"/>
      <c r="H1071" s="5">
        <f t="shared" si="122"/>
        <v>-8.5905288801234429E-3</v>
      </c>
      <c r="I1071" s="5">
        <v>9.7014175128179291E-3</v>
      </c>
      <c r="J1071">
        <f t="shared" si="123"/>
        <v>0</v>
      </c>
      <c r="L1071" s="45">
        <f t="shared" si="120"/>
        <v>14244.014353734141</v>
      </c>
      <c r="M1071" s="45">
        <f t="shared" si="121"/>
        <v>11303.409090909083</v>
      </c>
      <c r="T1071" s="56">
        <f t="shared" si="124"/>
        <v>0.99140947111987654</v>
      </c>
      <c r="U1071" s="56">
        <f t="shared" si="125"/>
        <v>1.0097014175128178</v>
      </c>
    </row>
    <row r="1072" spans="1:21">
      <c r="A1072" s="22">
        <v>42687</v>
      </c>
      <c r="B1072" s="5">
        <f>('Historical Pricing'!B1068-'Historical Pricing'!B1069)/'Historical Pricing'!B1069</f>
        <v>-1.5996122152205444E-2</v>
      </c>
      <c r="C1072" s="5">
        <f>('Historical Pricing'!C1068-'Historical Pricing'!C1069)/'Historical Pricing'!C1069</f>
        <v>6.3259737037954554E-3</v>
      </c>
      <c r="D1072" s="5">
        <f>('Historical Pricing'!D1068-'Historical Pricing'!D1069)/'Historical Pricing'!D1069</f>
        <v>5.3808525506638692E-2</v>
      </c>
      <c r="E1072" s="5">
        <f>('Historical Pricing'!E1068-'Historical Pricing'!E1069)/'Historical Pricing'!E1069</f>
        <v>2.6385224274405768E-3</v>
      </c>
      <c r="F1072" s="5">
        <f>('Historical Pricing'!F1068-'Historical Pricing'!F1069)/'Historical Pricing'!F1069</f>
        <v>-1.6482391482391452E-2</v>
      </c>
      <c r="G1072" s="5"/>
      <c r="H1072" s="5">
        <f t="shared" si="122"/>
        <v>6.0589016006555672E-3</v>
      </c>
      <c r="I1072" s="5">
        <v>-2.0124122208305711E-2</v>
      </c>
      <c r="J1072">
        <f t="shared" si="123"/>
        <v>1</v>
      </c>
      <c r="L1072" s="45">
        <f t="shared" si="120"/>
        <v>14158.231025113628</v>
      </c>
      <c r="M1072" s="45">
        <f t="shared" si="121"/>
        <v>11535.55194805194</v>
      </c>
      <c r="T1072" s="56">
        <f t="shared" si="124"/>
        <v>1.0060589016006556</v>
      </c>
      <c r="U1072" s="56">
        <f t="shared" si="125"/>
        <v>0.97987587779169427</v>
      </c>
    </row>
    <row r="1073" spans="1:21">
      <c r="A1073" s="22">
        <v>42686</v>
      </c>
      <c r="B1073" s="5">
        <f>('Historical Pricing'!B1069-'Historical Pricing'!B1070)/'Historical Pricing'!B1070</f>
        <v>-2.1347248576850063E-2</v>
      </c>
      <c r="C1073" s="5">
        <f>('Historical Pricing'!C1069-'Historical Pricing'!C1070)/'Historical Pricing'!C1070</f>
        <v>-4.9370525796099858E-3</v>
      </c>
      <c r="D1073" s="5">
        <f>('Historical Pricing'!D1069-'Historical Pricing'!D1070)/'Historical Pricing'!D1070</f>
        <v>0.11188811188811171</v>
      </c>
      <c r="E1073" s="5">
        <f>('Historical Pricing'!E1069-'Historical Pricing'!E1070)/'Historical Pricing'!E1070</f>
        <v>-7.8534031413612058E-3</v>
      </c>
      <c r="F1073" s="5">
        <f>('Historical Pricing'!F1069-'Historical Pricing'!F1070)/'Historical Pricing'!F1070</f>
        <v>4.2031149989332037E-2</v>
      </c>
      <c r="G1073" s="5"/>
      <c r="H1073" s="5">
        <f t="shared" si="122"/>
        <v>2.3956311515924499E-2</v>
      </c>
      <c r="I1073" s="5">
        <v>-8.0615328777928728E-3</v>
      </c>
      <c r="J1073">
        <f t="shared" si="123"/>
        <v>1</v>
      </c>
      <c r="L1073" s="45">
        <f t="shared" si="120"/>
        <v>13826.987407453897</v>
      </c>
      <c r="M1073" s="45">
        <f t="shared" si="121"/>
        <v>11629.301948051942</v>
      </c>
      <c r="T1073" s="56">
        <f t="shared" si="124"/>
        <v>1.0239563115159245</v>
      </c>
      <c r="U1073" s="56">
        <f t="shared" si="125"/>
        <v>0.99193846712220712</v>
      </c>
    </row>
    <row r="1074" spans="1:21">
      <c r="A1074" s="22">
        <v>42685</v>
      </c>
      <c r="B1074" s="5">
        <f>('Historical Pricing'!B1070-'Historical Pricing'!B1071)/'Historical Pricing'!B1071</f>
        <v>-1.2646370023419349E-2</v>
      </c>
      <c r="C1074" s="5">
        <f>('Historical Pricing'!C1070-'Historical Pricing'!C1071)/'Historical Pricing'!C1071</f>
        <v>1.4214201841665358E-3</v>
      </c>
      <c r="D1074" s="5">
        <f>('Historical Pricing'!D1070-'Historical Pricing'!D1071)/'Historical Pricing'!D1071</f>
        <v>3.0424339471577324E-2</v>
      </c>
      <c r="E1074" s="5">
        <f>('Historical Pricing'!E1070-'Historical Pricing'!E1071)/'Historical Pricing'!E1071</f>
        <v>-5.2083333333333382E-3</v>
      </c>
      <c r="F1074" s="5">
        <f>('Historical Pricing'!F1070-'Historical Pricing'!F1071)/'Historical Pricing'!F1071</f>
        <v>0.1479304433014941</v>
      </c>
      <c r="G1074" s="5"/>
      <c r="H1074" s="5">
        <f t="shared" si="122"/>
        <v>3.2384299920097059E-2</v>
      </c>
      <c r="I1074" s="5">
        <v>-1.045857359000997E-3</v>
      </c>
      <c r="J1074">
        <f t="shared" si="123"/>
        <v>1</v>
      </c>
      <c r="L1074" s="45">
        <f t="shared" si="120"/>
        <v>13393.256182338355</v>
      </c>
      <c r="M1074" s="45">
        <f t="shared" si="121"/>
        <v>11641.477272727267</v>
      </c>
      <c r="T1074" s="56">
        <f t="shared" si="124"/>
        <v>1.0323842999200972</v>
      </c>
      <c r="U1074" s="56">
        <f t="shared" si="125"/>
        <v>0.99895414264099902</v>
      </c>
    </row>
    <row r="1075" spans="1:21">
      <c r="A1075" s="22">
        <v>42684</v>
      </c>
      <c r="B1075" s="5">
        <f>('Historical Pricing'!B1071-'Historical Pricing'!B1072)/'Historical Pricing'!B1072</f>
        <v>-1.3856812933025273E-2</v>
      </c>
      <c r="C1075" s="5">
        <f>('Historical Pricing'!C1071-'Historical Pricing'!C1072)/'Historical Pricing'!C1072</f>
        <v>-7.0569464899360003E-3</v>
      </c>
      <c r="D1075" s="5">
        <f>('Historical Pricing'!D1071-'Historical Pricing'!D1072)/'Historical Pricing'!D1072</f>
        <v>3.052805280528046E-2</v>
      </c>
      <c r="E1075" s="5">
        <f>('Historical Pricing'!E1071-'Historical Pricing'!E1072)/'Historical Pricing'!E1072</f>
        <v>-9.0322580645161663E-3</v>
      </c>
      <c r="F1075" s="5">
        <f>('Historical Pricing'!F1071-'Historical Pricing'!F1072)/'Historical Pricing'!F1072</f>
        <v>3.4849828919021567E-2</v>
      </c>
      <c r="G1075" s="5"/>
      <c r="H1075" s="5">
        <f t="shared" si="122"/>
        <v>7.0863728473649183E-3</v>
      </c>
      <c r="I1075" s="5">
        <v>-9.9609294106276398E-3</v>
      </c>
      <c r="J1075">
        <f t="shared" si="123"/>
        <v>1</v>
      </c>
      <c r="L1075" s="45">
        <f t="shared" si="120"/>
        <v>13299.014407742612</v>
      </c>
      <c r="M1075" s="45">
        <f t="shared" si="121"/>
        <v>11758.603896103888</v>
      </c>
      <c r="T1075" s="56">
        <f t="shared" si="124"/>
        <v>1.0070863728473649</v>
      </c>
      <c r="U1075" s="56">
        <f t="shared" si="125"/>
        <v>0.99003907058937235</v>
      </c>
    </row>
    <row r="1076" spans="1:21">
      <c r="A1076" s="22">
        <v>42683</v>
      </c>
      <c r="B1076" s="5">
        <f>('Historical Pricing'!B1072-'Historical Pricing'!B1073)/'Historical Pricing'!B1073</f>
        <v>-5.5121727147451078E-3</v>
      </c>
      <c r="C1076" s="5">
        <f>('Historical Pricing'!C1072-'Historical Pricing'!C1073)/'Historical Pricing'!C1073</f>
        <v>-3.5465329582978168E-3</v>
      </c>
      <c r="D1076" s="5">
        <f>('Historical Pricing'!D1072-'Historical Pricing'!D1073)/'Historical Pricing'!D1073</f>
        <v>-3.3492822966507033E-2</v>
      </c>
      <c r="E1076" s="5">
        <f>('Historical Pricing'!E1072-'Historical Pricing'!E1073)/'Historical Pricing'!E1073</f>
        <v>9.1145833333333703E-3</v>
      </c>
      <c r="F1076" s="5">
        <f>('Historical Pricing'!F1072-'Historical Pricing'!F1073)/'Historical Pricing'!F1073</f>
        <v>-3.5919364691508755E-2</v>
      </c>
      <c r="G1076" s="5"/>
      <c r="H1076" s="5">
        <f t="shared" si="122"/>
        <v>-1.3871261999545069E-2</v>
      </c>
      <c r="I1076" s="5">
        <v>2.3513120151478575E-2</v>
      </c>
      <c r="J1076">
        <f t="shared" si="123"/>
        <v>0</v>
      </c>
      <c r="L1076" s="45">
        <f t="shared" si="120"/>
        <v>13486.083403987031</v>
      </c>
      <c r="M1076" s="45">
        <f t="shared" si="121"/>
        <v>11488.474025974019</v>
      </c>
      <c r="T1076" s="56">
        <f t="shared" si="124"/>
        <v>0.98612873800045497</v>
      </c>
      <c r="U1076" s="56">
        <f t="shared" si="125"/>
        <v>1.0235131201514787</v>
      </c>
    </row>
    <row r="1077" spans="1:21">
      <c r="A1077" s="22">
        <v>42682</v>
      </c>
      <c r="B1077" s="5">
        <f>('Historical Pricing'!B1073-'Historical Pricing'!B1074)/'Historical Pricing'!B1074</f>
        <v>-4.1171088746569011E-3</v>
      </c>
      <c r="C1077" s="5">
        <f>('Historical Pricing'!C1073-'Historical Pricing'!C1074)/'Historical Pricing'!C1074</f>
        <v>4.2370279398218982E-3</v>
      </c>
      <c r="D1077" s="5">
        <f>('Historical Pricing'!D1073-'Historical Pricing'!D1074)/'Historical Pricing'!D1074</f>
        <v>0.16434540389972141</v>
      </c>
      <c r="E1077" s="5">
        <f>('Historical Pricing'!E1073-'Historical Pricing'!E1074)/'Historical Pricing'!E1074</f>
        <v>0</v>
      </c>
      <c r="F1077" s="5">
        <f>('Historical Pricing'!F1073-'Historical Pricing'!F1074)/'Historical Pricing'!F1074</f>
        <v>5.205655526992288E-2</v>
      </c>
      <c r="G1077" s="5"/>
      <c r="H1077" s="5">
        <f t="shared" si="122"/>
        <v>4.3304375646961865E-2</v>
      </c>
      <c r="I1077" s="5">
        <v>3.360176940963135E-3</v>
      </c>
      <c r="J1077">
        <f t="shared" si="123"/>
        <v>1</v>
      </c>
      <c r="L1077" s="45">
        <f t="shared" si="120"/>
        <v>12926.317303734299</v>
      </c>
      <c r="M1077" s="45">
        <f t="shared" si="121"/>
        <v>11449.999999999991</v>
      </c>
      <c r="T1077" s="56">
        <f t="shared" si="124"/>
        <v>1.0433043756469618</v>
      </c>
      <c r="U1077" s="56">
        <f t="shared" si="125"/>
        <v>1.0033601769409632</v>
      </c>
    </row>
    <row r="1078" spans="1:21">
      <c r="A1078" s="22">
        <v>42681</v>
      </c>
      <c r="B1078" s="5">
        <f>('Historical Pricing'!B1074-'Historical Pricing'!B1075)/'Historical Pricing'!B1075</f>
        <v>-1.7086330935251911E-2</v>
      </c>
      <c r="C1078" s="5">
        <f>('Historical Pricing'!C1074-'Historical Pricing'!C1075)/'Historical Pricing'!C1075</f>
        <v>-1.0872206025267166E-2</v>
      </c>
      <c r="D1078" s="5">
        <f>('Historical Pricing'!D1074-'Historical Pricing'!D1075)/'Historical Pricing'!D1075</f>
        <v>8.678102926337028E-2</v>
      </c>
      <c r="E1078" s="5">
        <f>('Historical Pricing'!E1074-'Historical Pricing'!E1075)/'Historical Pricing'!E1075</f>
        <v>-1.0309278350515474E-2</v>
      </c>
      <c r="F1078" s="5">
        <f>('Historical Pricing'!F1074-'Historical Pricing'!F1075)/'Historical Pricing'!F1075</f>
        <v>2.9645314981471594E-2</v>
      </c>
      <c r="G1078" s="5"/>
      <c r="H1078" s="5">
        <f t="shared" si="122"/>
        <v>1.5631705786761464E-2</v>
      </c>
      <c r="I1078" s="5">
        <v>-2.2492255025392651E-3</v>
      </c>
      <c r="J1078">
        <f t="shared" si="123"/>
        <v>1</v>
      </c>
      <c r="L1078" s="45">
        <f t="shared" si="120"/>
        <v>12727.366849699614</v>
      </c>
      <c r="M1078" s="45">
        <f t="shared" si="121"/>
        <v>11475.81168831168</v>
      </c>
      <c r="T1078" s="56">
        <f t="shared" si="124"/>
        <v>1.0156317057867614</v>
      </c>
      <c r="U1078" s="56">
        <f t="shared" si="125"/>
        <v>0.99775077449746075</v>
      </c>
    </row>
    <row r="1079" spans="1:21">
      <c r="A1079" s="22">
        <v>42680</v>
      </c>
      <c r="B1079" s="5">
        <f>('Historical Pricing'!B1075-'Historical Pricing'!B1076)/'Historical Pricing'!B1076</f>
        <v>-4.0304523063142104E-3</v>
      </c>
      <c r="C1079" s="5">
        <f>('Historical Pricing'!C1075-'Historical Pricing'!C1076)/'Historical Pricing'!C1076</f>
        <v>2.9239766081871001E-3</v>
      </c>
      <c r="D1079" s="5">
        <f>('Historical Pricing'!D1075-'Historical Pricing'!D1076)/'Historical Pricing'!D1076</f>
        <v>7.1138211382114113E-3</v>
      </c>
      <c r="E1079" s="5">
        <f>('Historical Pricing'!E1075-'Historical Pricing'!E1076)/'Historical Pricing'!E1076</f>
        <v>-2.5706940874036582E-3</v>
      </c>
      <c r="F1079" s="5">
        <f>('Historical Pricing'!F1075-'Historical Pricing'!F1076)/'Historical Pricing'!F1076</f>
        <v>-1.1900091539165564E-2</v>
      </c>
      <c r="G1079" s="5"/>
      <c r="H1079" s="5">
        <f t="shared" si="122"/>
        <v>-1.6926880372969842E-3</v>
      </c>
      <c r="I1079" s="5">
        <v>6.0985589752712583E-3</v>
      </c>
      <c r="J1079">
        <f t="shared" si="123"/>
        <v>0</v>
      </c>
      <c r="L1079" s="45">
        <f t="shared" si="120"/>
        <v>12748.946839502976</v>
      </c>
      <c r="M1079" s="45">
        <f t="shared" si="121"/>
        <v>11406.249999999991</v>
      </c>
      <c r="T1079" s="56">
        <f t="shared" si="124"/>
        <v>0.99830731196270306</v>
      </c>
      <c r="U1079" s="56">
        <f t="shared" si="125"/>
        <v>1.0060985589752713</v>
      </c>
    </row>
    <row r="1080" spans="1:21">
      <c r="A1080" s="22">
        <v>42679</v>
      </c>
      <c r="B1080" s="5">
        <f>('Historical Pricing'!B1076-'Historical Pricing'!B1077)/'Historical Pricing'!B1077</f>
        <v>1.7775752051048341E-2</v>
      </c>
      <c r="C1080" s="5">
        <f>('Historical Pricing'!C1076-'Historical Pricing'!C1077)/'Historical Pricing'!C1077</f>
        <v>1.5276145710928363E-2</v>
      </c>
      <c r="D1080" s="5">
        <f>('Historical Pricing'!D1076-'Historical Pricing'!D1077)/'Historical Pricing'!D1077</f>
        <v>2.0366598778003638E-3</v>
      </c>
      <c r="E1080" s="5">
        <f>('Historical Pricing'!E1076-'Historical Pricing'!E1077)/'Historical Pricing'!E1077</f>
        <v>9.0791180285344081E-3</v>
      </c>
      <c r="F1080" s="5">
        <f>('Historical Pricing'!F1076-'Historical Pricing'!F1077)/'Historical Pricing'!F1077</f>
        <v>2.8928955866523134E-2</v>
      </c>
      <c r="G1080" s="5"/>
      <c r="H1080" s="5">
        <f t="shared" si="122"/>
        <v>1.4619326306966923E-2</v>
      </c>
      <c r="I1080" s="5">
        <v>9.1634410300973218E-3</v>
      </c>
      <c r="J1080">
        <f t="shared" si="123"/>
        <v>1</v>
      </c>
      <c r="L1080" s="45">
        <f t="shared" si="120"/>
        <v>12565.251330178053</v>
      </c>
      <c r="M1080" s="45">
        <f t="shared" si="121"/>
        <v>11302.67857142856</v>
      </c>
      <c r="T1080" s="56">
        <f t="shared" si="124"/>
        <v>1.0146193263069669</v>
      </c>
      <c r="U1080" s="56">
        <f t="shared" si="125"/>
        <v>1.0091634410300974</v>
      </c>
    </row>
    <row r="1081" spans="1:21">
      <c r="A1081" s="22">
        <v>42678</v>
      </c>
      <c r="B1081" s="5">
        <f>('Historical Pricing'!B1077-'Historical Pricing'!B1078)/'Historical Pricing'!B1078</f>
        <v>1.3692377909629203E-3</v>
      </c>
      <c r="C1081" s="5">
        <f>('Historical Pricing'!C1077-'Historical Pricing'!C1078)/'Historical Pricing'!C1078</f>
        <v>-3.0213343198915053E-3</v>
      </c>
      <c r="D1081" s="5">
        <f>('Historical Pricing'!D1077-'Historical Pricing'!D1078)/'Historical Pricing'!D1078</f>
        <v>4.0899795501023444E-3</v>
      </c>
      <c r="E1081" s="5">
        <f>('Historical Pricing'!E1077-'Historical Pricing'!E1078)/'Historical Pricing'!E1078</f>
        <v>-3.5043804755944964E-2</v>
      </c>
      <c r="F1081" s="5">
        <f>('Historical Pricing'!F1077-'Historical Pricing'!F1078)/'Historical Pricing'!F1078</f>
        <v>9.9198260633237226E-3</v>
      </c>
      <c r="G1081" s="5"/>
      <c r="H1081" s="5">
        <f t="shared" si="122"/>
        <v>-4.5372191342894965E-3</v>
      </c>
      <c r="I1081" s="5">
        <v>-2.2079737065726586E-2</v>
      </c>
      <c r="J1081">
        <f t="shared" si="123"/>
        <v>1</v>
      </c>
      <c r="L1081" s="45">
        <f t="shared" si="120"/>
        <v>12622.522480700487</v>
      </c>
      <c r="M1081" s="45">
        <f t="shared" si="121"/>
        <v>11557.873376623365</v>
      </c>
      <c r="T1081" s="56">
        <f t="shared" si="124"/>
        <v>0.99546278086571049</v>
      </c>
      <c r="U1081" s="56">
        <f t="shared" si="125"/>
        <v>0.97792026293427337</v>
      </c>
    </row>
    <row r="1082" spans="1:21">
      <c r="A1082" s="22">
        <v>42677</v>
      </c>
      <c r="B1082" s="5">
        <f>('Historical Pricing'!B1078-'Historical Pricing'!B1079)/'Historical Pricing'!B1079</f>
        <v>-9.1199270405834811E-4</v>
      </c>
      <c r="C1082" s="5">
        <f>('Historical Pricing'!C1078-'Historical Pricing'!C1079)/'Historical Pricing'!C1079</f>
        <v>-5.6407112201102604E-3</v>
      </c>
      <c r="D1082" s="5">
        <f>('Historical Pricing'!D1078-'Historical Pricing'!D1079)/'Historical Pricing'!D1079</f>
        <v>4.1533546325878461E-2</v>
      </c>
      <c r="E1082" s="5">
        <f>('Historical Pricing'!E1078-'Historical Pricing'!E1079)/'Historical Pricing'!E1079</f>
        <v>-2.3227383863080625E-2</v>
      </c>
      <c r="F1082" s="5">
        <f>('Historical Pricing'!F1078-'Historical Pricing'!F1079)/'Historical Pricing'!F1079</f>
        <v>-3.5644083344253771E-2</v>
      </c>
      <c r="G1082" s="5"/>
      <c r="H1082" s="5">
        <f t="shared" si="122"/>
        <v>-4.7781249611249087E-3</v>
      </c>
      <c r="I1082" s="5">
        <v>-2.6825134296532365E-2</v>
      </c>
      <c r="J1082">
        <f t="shared" si="123"/>
        <v>1</v>
      </c>
      <c r="L1082" s="45">
        <f t="shared" si="120"/>
        <v>12683.124032223899</v>
      </c>
      <c r="M1082" s="45">
        <f t="shared" si="121"/>
        <v>11876.461038961028</v>
      </c>
      <c r="T1082" s="56">
        <f t="shared" si="124"/>
        <v>0.99522187503887505</v>
      </c>
      <c r="U1082" s="56">
        <f t="shared" si="125"/>
        <v>0.97317486570346767</v>
      </c>
    </row>
    <row r="1083" spans="1:21">
      <c r="A1083" s="22">
        <v>42676</v>
      </c>
      <c r="B1083" s="5">
        <f>('Historical Pricing'!B1079-'Historical Pricing'!B1080)/'Historical Pricing'!B1080</f>
        <v>-9.4850948509485472E-3</v>
      </c>
      <c r="C1083" s="5">
        <f>('Historical Pricing'!C1079-'Historical Pricing'!C1080)/'Historical Pricing'!C1080</f>
        <v>-1.9581446579368645E-3</v>
      </c>
      <c r="D1083" s="5">
        <f>('Historical Pricing'!D1079-'Historical Pricing'!D1080)/'Historical Pricing'!D1080</f>
        <v>-4.183673469387756E-2</v>
      </c>
      <c r="E1083" s="5">
        <f>('Historical Pricing'!E1079-'Historical Pricing'!E1080)/'Historical Pricing'!E1080</f>
        <v>4.9140049140048089E-3</v>
      </c>
      <c r="F1083" s="5">
        <f>('Historical Pricing'!F1079-'Historical Pricing'!F1080)/'Historical Pricing'!F1080</f>
        <v>3.4188034188035307E-3</v>
      </c>
      <c r="G1083" s="5"/>
      <c r="H1083" s="5">
        <f t="shared" si="122"/>
        <v>-8.9894331739909274E-3</v>
      </c>
      <c r="I1083" s="5">
        <v>1.7659046175032587E-2</v>
      </c>
      <c r="J1083">
        <f t="shared" si="123"/>
        <v>0</v>
      </c>
      <c r="L1083" s="45">
        <f t="shared" si="120"/>
        <v>12798.172347289074</v>
      </c>
      <c r="M1083" s="45">
        <f t="shared" si="121"/>
        <v>11670.373376623365</v>
      </c>
      <c r="T1083" s="56">
        <f t="shared" si="124"/>
        <v>0.99101056682600908</v>
      </c>
      <c r="U1083" s="56">
        <f t="shared" si="125"/>
        <v>1.0176590461750326</v>
      </c>
    </row>
    <row r="1084" spans="1:21">
      <c r="A1084" s="22">
        <v>42675</v>
      </c>
      <c r="B1084" s="5">
        <f>('Historical Pricing'!B1080-'Historical Pricing'!B1081)/'Historical Pricing'!B1081</f>
        <v>-2.5956885173779139E-2</v>
      </c>
      <c r="C1084" s="5">
        <f>('Historical Pricing'!C1080-'Historical Pricing'!C1081)/'Historical Pricing'!C1081</f>
        <v>4.1167434715824614E-3</v>
      </c>
      <c r="D1084" s="5">
        <f>('Historical Pricing'!D1080-'Historical Pricing'!D1081)/'Historical Pricing'!D1081</f>
        <v>-6.220095693779891E-2</v>
      </c>
      <c r="E1084" s="5">
        <f>('Historical Pricing'!E1080-'Historical Pricing'!E1081)/'Historical Pricing'!E1081</f>
        <v>1.3698630136986453E-2</v>
      </c>
      <c r="F1084" s="5">
        <f>('Historical Pricing'!F1080-'Historical Pricing'!F1081)/'Historical Pricing'!F1081</f>
        <v>2.6315789473684192E-2</v>
      </c>
      <c r="G1084" s="5"/>
      <c r="H1084" s="5">
        <f t="shared" si="122"/>
        <v>-8.8053358058649903E-3</v>
      </c>
      <c r="I1084" s="5">
        <v>2.6281790473743311E-2</v>
      </c>
      <c r="J1084">
        <f t="shared" si="123"/>
        <v>0</v>
      </c>
      <c r="L1084" s="45">
        <f t="shared" si="120"/>
        <v>12911.865660308304</v>
      </c>
      <c r="M1084" s="45">
        <f t="shared" si="121"/>
        <v>11371.509740259728</v>
      </c>
      <c r="T1084" s="56">
        <f t="shared" si="124"/>
        <v>0.99119466419413504</v>
      </c>
      <c r="U1084" s="56">
        <f t="shared" si="125"/>
        <v>1.0262817904737433</v>
      </c>
    </row>
    <row r="1085" spans="1:21">
      <c r="A1085" s="22">
        <v>42674</v>
      </c>
      <c r="B1085" s="5">
        <f>('Historical Pricing'!B1081-'Historical Pricing'!B1082)/'Historical Pricing'!B1082</f>
        <v>3.8848263254113412E-2</v>
      </c>
      <c r="C1085" s="5">
        <f>('Historical Pricing'!C1081-'Historical Pricing'!C1082)/'Historical Pricing'!C1082</f>
        <v>3.438413626541225E-2</v>
      </c>
      <c r="D1085" s="5">
        <f>('Historical Pricing'!D1081-'Historical Pricing'!D1082)/'Historical Pricing'!D1082</f>
        <v>-5.7088487155090867E-3</v>
      </c>
      <c r="E1085" s="5">
        <f>('Historical Pricing'!E1081-'Historical Pricing'!E1082)/'Historical Pricing'!E1082</f>
        <v>-1.1083743842364515E-2</v>
      </c>
      <c r="F1085" s="5">
        <f>('Historical Pricing'!F1081-'Historical Pricing'!F1082)/'Historical Pricing'!F1082</f>
        <v>2.5605536332179969E-2</v>
      </c>
      <c r="G1085" s="5"/>
      <c r="H1085" s="5">
        <f t="shared" si="122"/>
        <v>1.6409068658766408E-2</v>
      </c>
      <c r="I1085" s="5">
        <v>-6.8198413429843858E-3</v>
      </c>
      <c r="J1085">
        <f t="shared" si="123"/>
        <v>1</v>
      </c>
      <c r="L1085" s="45">
        <f t="shared" si="120"/>
        <v>12703.414460229631</v>
      </c>
      <c r="M1085" s="45">
        <f t="shared" si="121"/>
        <v>11449.594155844146</v>
      </c>
      <c r="T1085" s="56">
        <f t="shared" si="124"/>
        <v>1.0164090686587663</v>
      </c>
      <c r="U1085" s="56">
        <f t="shared" si="125"/>
        <v>0.99318015865701559</v>
      </c>
    </row>
    <row r="1086" spans="1:21">
      <c r="A1086" s="22">
        <v>42673</v>
      </c>
      <c r="B1086" s="5">
        <f>('Historical Pricing'!B1082-'Historical Pricing'!B1083)/'Historical Pricing'!B1083</f>
        <v>-1.883408071748871E-2</v>
      </c>
      <c r="C1086" s="5">
        <f>('Historical Pricing'!C1082-'Historical Pricing'!C1083)/'Historical Pricing'!C1083</f>
        <v>-6.4410204597121351E-3</v>
      </c>
      <c r="D1086" s="5">
        <f>('Historical Pricing'!D1082-'Historical Pricing'!D1083)/'Historical Pricing'!D1083</f>
        <v>3.8537549407114499E-2</v>
      </c>
      <c r="E1086" s="5">
        <f>('Historical Pricing'!E1082-'Historical Pricing'!E1083)/'Historical Pricing'!E1083</f>
        <v>6.1957868649317139E-3</v>
      </c>
      <c r="F1086" s="5">
        <f>('Historical Pricing'!F1082-'Historical Pricing'!F1083)/'Historical Pricing'!F1083</f>
        <v>2.6715930083842519E-2</v>
      </c>
      <c r="G1086" s="5"/>
      <c r="H1086" s="5">
        <f t="shared" si="122"/>
        <v>9.2348330357375774E-3</v>
      </c>
      <c r="I1086" s="5">
        <v>9.9259101705361722E-5</v>
      </c>
      <c r="J1086">
        <f t="shared" si="123"/>
        <v>1</v>
      </c>
      <c r="L1086" s="45">
        <f t="shared" si="120"/>
        <v>12587.17400985683</v>
      </c>
      <c r="M1086" s="45">
        <f t="shared" si="121"/>
        <v>11448.457792207781</v>
      </c>
      <c r="T1086" s="56">
        <f t="shared" si="124"/>
        <v>1.0092348330357375</v>
      </c>
      <c r="U1086" s="56">
        <f t="shared" si="125"/>
        <v>1.0000992591017053</v>
      </c>
    </row>
    <row r="1087" spans="1:21">
      <c r="A1087" s="22">
        <v>42672</v>
      </c>
      <c r="B1087" s="5">
        <f>('Historical Pricing'!B1083-'Historical Pricing'!B1084)/'Historical Pricing'!B1084</f>
        <v>-3.2537960954447005E-2</v>
      </c>
      <c r="C1087" s="5">
        <f>('Historical Pricing'!C1083-'Historical Pricing'!C1084)/'Historical Pricing'!C1084</f>
        <v>-4.4469920955771118E-2</v>
      </c>
      <c r="D1087" s="5">
        <f>('Historical Pricing'!D1083-'Historical Pricing'!D1084)/'Historical Pricing'!D1084</f>
        <v>-0.1552587646076794</v>
      </c>
      <c r="E1087" s="5">
        <f>('Historical Pricing'!E1083-'Historical Pricing'!E1084)/'Historical Pricing'!E1084</f>
        <v>1.0012515644555704E-2</v>
      </c>
      <c r="F1087" s="5">
        <f>('Historical Pricing'!F1083-'Historical Pricing'!F1084)/'Historical Pricing'!F1084</f>
        <v>-7.8082012314948379E-2</v>
      </c>
      <c r="G1087" s="5"/>
      <c r="H1087" s="5">
        <f t="shared" si="122"/>
        <v>-6.0067228637658038E-2</v>
      </c>
      <c r="I1087" s="5">
        <v>2.608031427324306E-2</v>
      </c>
      <c r="J1087">
        <f t="shared" si="123"/>
        <v>0</v>
      </c>
      <c r="L1087" s="45">
        <f t="shared" si="120"/>
        <v>13391.568411443868</v>
      </c>
      <c r="M1087" s="45">
        <f t="shared" si="121"/>
        <v>11157.467532467521</v>
      </c>
      <c r="T1087" s="56">
        <f t="shared" si="124"/>
        <v>0.93993277136234199</v>
      </c>
      <c r="U1087" s="56">
        <f t="shared" si="125"/>
        <v>1.0260803142732431</v>
      </c>
    </row>
    <row r="1088" spans="1:21">
      <c r="A1088" s="22">
        <v>42671</v>
      </c>
      <c r="B1088" s="5">
        <f>('Historical Pricing'!B1084-'Historical Pricing'!B1085)/'Historical Pricing'!B1085</f>
        <v>-3.8893690579083775E-3</v>
      </c>
      <c r="C1088" s="5">
        <f>('Historical Pricing'!C1084-'Historical Pricing'!C1085)/'Historical Pricing'!C1085</f>
        <v>-4.2963561817866931E-2</v>
      </c>
      <c r="D1088" s="5">
        <f>('Historical Pricing'!D1084-'Historical Pricing'!D1085)/'Historical Pricing'!D1085</f>
        <v>-3.1527890056588563E-2</v>
      </c>
      <c r="E1088" s="5">
        <f>('Historical Pricing'!E1084-'Historical Pricing'!E1085)/'Historical Pricing'!E1085</f>
        <v>-3.7406483790522896E-3</v>
      </c>
      <c r="F1088" s="5">
        <f>('Historical Pricing'!F1084-'Historical Pricing'!F1085)/'Historical Pricing'!F1085</f>
        <v>-2.0405544147843867E-2</v>
      </c>
      <c r="G1088" s="5"/>
      <c r="H1088" s="5">
        <f t="shared" si="122"/>
        <v>-2.0505402691852005E-2</v>
      </c>
      <c r="I1088" s="5">
        <v>5.8318637817110696E-3</v>
      </c>
      <c r="J1088">
        <f t="shared" si="123"/>
        <v>0</v>
      </c>
      <c r="L1088" s="45">
        <f t="shared" si="120"/>
        <v>13671.916566203268</v>
      </c>
      <c r="M1088" s="45">
        <f t="shared" si="121"/>
        <v>11092.775974025964</v>
      </c>
      <c r="T1088" s="56">
        <f t="shared" si="124"/>
        <v>0.97949459730814803</v>
      </c>
      <c r="U1088" s="56">
        <f t="shared" si="125"/>
        <v>1.005831863781711</v>
      </c>
    </row>
    <row r="1089" spans="1:21">
      <c r="A1089" s="22">
        <v>42670</v>
      </c>
      <c r="B1089" s="5">
        <f>('Historical Pricing'!B1085-'Historical Pricing'!B1086)/'Historical Pricing'!B1086</f>
        <v>4.3402777777778396E-3</v>
      </c>
      <c r="C1089" s="5">
        <f>('Historical Pricing'!C1085-'Historical Pricing'!C1086)/'Historical Pricing'!C1086</f>
        <v>-2.4888788783152285E-2</v>
      </c>
      <c r="D1089" s="5">
        <f>('Historical Pricing'!D1085-'Historical Pricing'!D1086)/'Historical Pricing'!D1086</f>
        <v>2.8262676641728997E-2</v>
      </c>
      <c r="E1089" s="5">
        <f>('Historical Pricing'!E1085-'Historical Pricing'!E1086)/'Historical Pricing'!E1086</f>
        <v>1.9059720457433222E-2</v>
      </c>
      <c r="F1089" s="5">
        <f>('Historical Pricing'!F1085-'Historical Pricing'!F1086)/'Historical Pricing'!F1086</f>
        <v>-1.5376729882111556E-3</v>
      </c>
      <c r="G1089" s="5"/>
      <c r="H1089" s="5">
        <f t="shared" si="122"/>
        <v>5.0472426211153245E-3</v>
      </c>
      <c r="I1089" s="5">
        <v>2.1848199131156681E-2</v>
      </c>
      <c r="J1089">
        <f t="shared" si="123"/>
        <v>0</v>
      </c>
      <c r="L1089" s="45">
        <f t="shared" si="120"/>
        <v>13603.257624534706</v>
      </c>
      <c r="M1089" s="45">
        <f t="shared" si="121"/>
        <v>10855.600649350637</v>
      </c>
      <c r="T1089" s="56">
        <f t="shared" si="124"/>
        <v>1.0050472426211152</v>
      </c>
      <c r="U1089" s="56">
        <f t="shared" si="125"/>
        <v>1.0218481991311568</v>
      </c>
    </row>
    <row r="1090" spans="1:21">
      <c r="A1090" s="22">
        <v>42669</v>
      </c>
      <c r="B1090" s="5">
        <f>('Historical Pricing'!B1086-'Historical Pricing'!B1087)/'Historical Pricing'!B1087</f>
        <v>-3.8397328881469184E-2</v>
      </c>
      <c r="C1090" s="5">
        <f>('Historical Pricing'!C1086-'Historical Pricing'!C1087)/'Historical Pricing'!C1087</f>
        <v>-1.431980906921229E-2</v>
      </c>
      <c r="D1090" s="5">
        <f>('Historical Pricing'!D1086-'Historical Pricing'!D1087)/'Historical Pricing'!D1087</f>
        <v>-1.3934426229508046E-2</v>
      </c>
      <c r="E1090" s="5">
        <f>('Historical Pricing'!E1086-'Historical Pricing'!E1087)/'Historical Pricing'!E1087</f>
        <v>1.0269576379974336E-2</v>
      </c>
      <c r="F1090" s="5">
        <f>('Historical Pricing'!F1086-'Historical Pricing'!F1087)/'Historical Pricing'!F1087</f>
        <v>-3.1881900508621795E-2</v>
      </c>
      <c r="G1090" s="5"/>
      <c r="H1090" s="5">
        <f t="shared" si="122"/>
        <v>-1.7652777661767396E-2</v>
      </c>
      <c r="I1090" s="5">
        <v>1.463447941006886E-2</v>
      </c>
      <c r="J1090">
        <f t="shared" si="123"/>
        <v>0</v>
      </c>
      <c r="L1090" s="45">
        <f t="shared" si="120"/>
        <v>13847.708137409443</v>
      </c>
      <c r="M1090" s="45">
        <f t="shared" si="121"/>
        <v>10699.025974025963</v>
      </c>
      <c r="T1090" s="56">
        <f t="shared" si="124"/>
        <v>0.98234722233823257</v>
      </c>
      <c r="U1090" s="56">
        <f t="shared" si="125"/>
        <v>1.0146344794100688</v>
      </c>
    </row>
    <row r="1091" spans="1:21">
      <c r="A1091" s="22">
        <v>42668</v>
      </c>
      <c r="B1091" s="5">
        <f>('Historical Pricing'!B1087-'Historical Pricing'!B1088)/'Historical Pricing'!B1088</f>
        <v>-7.4565037282518518E-3</v>
      </c>
      <c r="C1091" s="5">
        <f>('Historical Pricing'!C1087-'Historical Pricing'!C1088)/'Historical Pricing'!C1088</f>
        <v>-2.8156858514483071E-2</v>
      </c>
      <c r="D1091" s="5">
        <f>('Historical Pricing'!D1087-'Historical Pricing'!D1088)/'Historical Pricing'!D1088</f>
        <v>-6.2980030721966229E-2</v>
      </c>
      <c r="E1091" s="5">
        <f>('Historical Pricing'!E1087-'Historical Pricing'!E1088)/'Historical Pricing'!E1088</f>
        <v>0</v>
      </c>
      <c r="F1091" s="5">
        <f>('Historical Pricing'!F1087-'Historical Pricing'!F1088)/'Historical Pricing'!F1088</f>
        <v>4.444156517232449E-2</v>
      </c>
      <c r="G1091" s="5"/>
      <c r="H1091" s="5">
        <f t="shared" si="122"/>
        <v>-1.0830365558475333E-2</v>
      </c>
      <c r="I1091" s="5">
        <v>6.3213827643068959E-3</v>
      </c>
      <c r="J1091">
        <f t="shared" si="123"/>
        <v>0</v>
      </c>
      <c r="L1091" s="45">
        <f t="shared" si="120"/>
        <v>13999.325955075159</v>
      </c>
      <c r="M1091" s="45">
        <f t="shared" si="121"/>
        <v>10631.818181818173</v>
      </c>
      <c r="T1091" s="56">
        <f t="shared" si="124"/>
        <v>0.98916963444152461</v>
      </c>
      <c r="U1091" s="56">
        <f t="shared" si="125"/>
        <v>1.0063213827643069</v>
      </c>
    </row>
    <row r="1092" spans="1:21">
      <c r="A1092" s="22">
        <v>42667</v>
      </c>
      <c r="B1092" s="5">
        <f>('Historical Pricing'!B1088-'Historical Pricing'!B1089)/'Historical Pricing'!B1089</f>
        <v>-5.356407086938712E-3</v>
      </c>
      <c r="C1092" s="5">
        <f>('Historical Pricing'!C1088-'Historical Pricing'!C1089)/'Historical Pricing'!C1089</f>
        <v>9.254722630518809E-3</v>
      </c>
      <c r="D1092" s="5">
        <f>('Historical Pricing'!D1088-'Historical Pricing'!D1089)/'Historical Pricing'!D1089</f>
        <v>-9.1324200913242767E-3</v>
      </c>
      <c r="E1092" s="5">
        <f>('Historical Pricing'!E1088-'Historical Pricing'!E1089)/'Historical Pricing'!E1089</f>
        <v>-5.1085568326947684E-3</v>
      </c>
      <c r="F1092" s="5">
        <f>('Historical Pricing'!F1088-'Historical Pricing'!F1089)/'Historical Pricing'!F1089</f>
        <v>4.480844727223509E-2</v>
      </c>
      <c r="G1092" s="5"/>
      <c r="H1092" s="5">
        <f t="shared" si="122"/>
        <v>6.8931571783592289E-3</v>
      </c>
      <c r="I1092" s="5">
        <v>-3.9391035877780079E-3</v>
      </c>
      <c r="J1092">
        <f t="shared" si="123"/>
        <v>1</v>
      </c>
      <c r="L1092" s="45">
        <f t="shared" si="120"/>
        <v>13903.487033625101</v>
      </c>
      <c r="M1092" s="45">
        <f t="shared" si="121"/>
        <v>10673.863636363627</v>
      </c>
      <c r="T1092" s="56">
        <f t="shared" si="124"/>
        <v>1.0068931571783593</v>
      </c>
      <c r="U1092" s="56">
        <f t="shared" si="125"/>
        <v>0.99606089641222195</v>
      </c>
    </row>
    <row r="1093" spans="1:21">
      <c r="A1093" s="22">
        <v>42666</v>
      </c>
      <c r="B1093" s="5">
        <f>('Historical Pricing'!B1089-'Historical Pricing'!B1090)/'Historical Pricing'!B1090</f>
        <v>-4.1034058268360415E-3</v>
      </c>
      <c r="C1093" s="5">
        <f>('Historical Pricing'!C1089-'Historical Pricing'!C1090)/'Historical Pricing'!C1090</f>
        <v>2.3627751462802854E-2</v>
      </c>
      <c r="D1093" s="5">
        <f>('Historical Pricing'!D1089-'Historical Pricing'!D1090)/'Historical Pricing'!D1090</f>
        <v>6.8965517241379197E-3</v>
      </c>
      <c r="E1093" s="5">
        <f>('Historical Pricing'!E1089-'Historical Pricing'!E1090)/'Historical Pricing'!E1090</f>
        <v>1.5564202334630364E-2</v>
      </c>
      <c r="F1093" s="5">
        <f>('Historical Pricing'!F1089-'Historical Pricing'!F1090)/'Historical Pricing'!F1090</f>
        <v>-1.3535462912845156E-4</v>
      </c>
      <c r="G1093" s="5"/>
      <c r="H1093" s="5">
        <f t="shared" si="122"/>
        <v>8.3699490131213285E-3</v>
      </c>
      <c r="I1093" s="5">
        <v>1.8566283257813249E-2</v>
      </c>
      <c r="J1093">
        <f t="shared" si="123"/>
        <v>0</v>
      </c>
      <c r="L1093" s="45">
        <f t="shared" si="120"/>
        <v>13788.081494527147</v>
      </c>
      <c r="M1093" s="45">
        <f t="shared" si="121"/>
        <v>10479.30194805194</v>
      </c>
      <c r="T1093" s="56">
        <f t="shared" si="124"/>
        <v>1.0083699490131213</v>
      </c>
      <c r="U1093" s="56">
        <f t="shared" si="125"/>
        <v>1.0185662832578133</v>
      </c>
    </row>
    <row r="1094" spans="1:21">
      <c r="A1094" s="22">
        <v>42665</v>
      </c>
      <c r="B1094" s="5">
        <f>('Historical Pricing'!B1090-'Historical Pricing'!B1091)/'Historical Pricing'!B1091</f>
        <v>1.2325390304023841E-3</v>
      </c>
      <c r="C1094" s="5">
        <f>('Historical Pricing'!C1090-'Historical Pricing'!C1091)/'Historical Pricing'!C1091</f>
        <v>-2.1685943060496759E-3</v>
      </c>
      <c r="D1094" s="5">
        <f>('Historical Pricing'!D1090-'Historical Pricing'!D1091)/'Historical Pricing'!D1091</f>
        <v>-2.1739130434782546E-2</v>
      </c>
      <c r="E1094" s="5">
        <f>('Historical Pricing'!E1090-'Historical Pricing'!E1091)/'Historical Pricing'!E1091</f>
        <v>1.581027667984191E-2</v>
      </c>
      <c r="F1094" s="5">
        <f>('Historical Pricing'!F1090-'Historical Pricing'!F1091)/'Historical Pricing'!F1091</f>
        <v>-3.3724537973829553E-3</v>
      </c>
      <c r="G1094" s="5"/>
      <c r="H1094" s="5">
        <f t="shared" si="122"/>
        <v>-2.0474725655941777E-3</v>
      </c>
      <c r="I1094" s="5">
        <v>2.0770410664305235E-2</v>
      </c>
      <c r="J1094">
        <f t="shared" si="123"/>
        <v>0</v>
      </c>
      <c r="L1094" s="45">
        <f t="shared" si="120"/>
        <v>13816.370133331238</v>
      </c>
      <c r="M1094" s="45">
        <f t="shared" si="121"/>
        <v>10266.07142857142</v>
      </c>
      <c r="T1094" s="56">
        <f t="shared" si="124"/>
        <v>0.99795252743440577</v>
      </c>
      <c r="U1094" s="56">
        <f t="shared" si="125"/>
        <v>1.0207704106643052</v>
      </c>
    </row>
    <row r="1095" spans="1:21">
      <c r="A1095" s="22">
        <v>42664</v>
      </c>
      <c r="B1095" s="5">
        <f>('Historical Pricing'!B1091-'Historical Pricing'!B1092)/'Historical Pricing'!B1092</f>
        <v>1.4596194243223094E-16</v>
      </c>
      <c r="C1095" s="5">
        <f>('Historical Pricing'!C1091-'Historical Pricing'!C1092)/'Historical Pricing'!C1092</f>
        <v>1.3525698827772804E-2</v>
      </c>
      <c r="D1095" s="5">
        <f>('Historical Pricing'!D1091-'Historical Pricing'!D1092)/'Historical Pricing'!D1092</f>
        <v>-2.4853801169590635E-2</v>
      </c>
      <c r="E1095" s="5">
        <f>('Historical Pricing'!E1091-'Historical Pricing'!E1092)/'Historical Pricing'!E1092</f>
        <v>0</v>
      </c>
      <c r="F1095" s="5">
        <f>('Historical Pricing'!F1091-'Historical Pricing'!F1092)/'Historical Pricing'!F1092</f>
        <v>-5.5004024684732183E-3</v>
      </c>
      <c r="G1095" s="5"/>
      <c r="H1095" s="5">
        <f t="shared" si="122"/>
        <v>-3.3657009620581806E-3</v>
      </c>
      <c r="I1095" s="5">
        <v>3.6502721833391772E-3</v>
      </c>
      <c r="J1095">
        <f t="shared" si="123"/>
        <v>0</v>
      </c>
      <c r="L1095" s="45">
        <f t="shared" ref="L1095:L1158" si="126">(1+H1096)*L1096</f>
        <v>13863.028943182348</v>
      </c>
      <c r="M1095" s="45">
        <f t="shared" ref="M1095:M1158" si="127">(1+I1096)*M1096</f>
        <v>10228.733766233756</v>
      </c>
      <c r="T1095" s="56">
        <f t="shared" si="124"/>
        <v>0.99663429903794187</v>
      </c>
      <c r="U1095" s="56">
        <f t="shared" si="125"/>
        <v>1.0036502721833391</v>
      </c>
    </row>
    <row r="1096" spans="1:21">
      <c r="A1096" s="22">
        <v>42663</v>
      </c>
      <c r="B1096" s="5">
        <f>('Historical Pricing'!B1092-'Historical Pricing'!B1093)/'Historical Pricing'!B1093</f>
        <v>-3.4510115033716815E-2</v>
      </c>
      <c r="C1096" s="5">
        <f>('Historical Pricing'!C1092-'Historical Pricing'!C1093)/'Historical Pricing'!C1093</f>
        <v>4.6534945443821765E-2</v>
      </c>
      <c r="D1096" s="5">
        <f>('Historical Pricing'!D1092-'Historical Pricing'!D1093)/'Historical Pricing'!D1093</f>
        <v>4.4052863436122407E-3</v>
      </c>
      <c r="E1096" s="5">
        <f>('Historical Pricing'!E1092-'Historical Pricing'!E1093)/'Historical Pricing'!E1093</f>
        <v>-6.5445026178010245E-3</v>
      </c>
      <c r="F1096" s="5">
        <f>('Historical Pricing'!F1092-'Historical Pricing'!F1093)/'Historical Pricing'!F1093</f>
        <v>-5.5379546318590891E-2</v>
      </c>
      <c r="G1096" s="5"/>
      <c r="H1096" s="5">
        <f t="shared" ref="H1096:H1159" si="128">SUMPRODUCT($B$3:$F$3,B1096:F1096)</f>
        <v>-9.0987864365349447E-3</v>
      </c>
      <c r="I1096" s="5">
        <v>-5.2885829754990782E-3</v>
      </c>
      <c r="J1096">
        <f t="shared" ref="J1096:J1159" si="129">IF(I1096&gt;H1096,0,1)</f>
        <v>0</v>
      </c>
      <c r="L1096" s="45">
        <f t="shared" si="126"/>
        <v>13990.323912641419</v>
      </c>
      <c r="M1096" s="45">
        <f t="shared" si="127"/>
        <v>10283.116883116874</v>
      </c>
      <c r="T1096" s="56">
        <f t="shared" si="124"/>
        <v>0.99090121356346506</v>
      </c>
      <c r="U1096" s="56">
        <f t="shared" si="125"/>
        <v>0.99471141702450094</v>
      </c>
    </row>
    <row r="1097" spans="1:21">
      <c r="A1097" s="22">
        <v>42662</v>
      </c>
      <c r="B1097" s="5">
        <f>('Historical Pricing'!B1093-'Historical Pricing'!B1094)/'Historical Pricing'!B1094</f>
        <v>1.1231448054552793E-2</v>
      </c>
      <c r="C1097" s="5">
        <f>('Historical Pricing'!C1093-'Historical Pricing'!C1094)/'Historical Pricing'!C1094</f>
        <v>3.535661944308742E-2</v>
      </c>
      <c r="D1097" s="5">
        <f>('Historical Pricing'!D1093-'Historical Pricing'!D1094)/'Historical Pricing'!D1094</f>
        <v>5.8275058275058272E-2</v>
      </c>
      <c r="E1097" s="5">
        <f>('Historical Pricing'!E1093-'Historical Pricing'!E1094)/'Historical Pricing'!E1094</f>
        <v>-5.2109181141439302E-2</v>
      </c>
      <c r="F1097" s="5">
        <f>('Historical Pricing'!F1093-'Historical Pricing'!F1094)/'Historical Pricing'!F1094</f>
        <v>2.4136178861788515E-3</v>
      </c>
      <c r="G1097" s="5"/>
      <c r="H1097" s="5">
        <f t="shared" si="128"/>
        <v>1.1033512503487608E-2</v>
      </c>
      <c r="I1097" s="5">
        <v>-7.7227939909456115E-3</v>
      </c>
      <c r="J1097">
        <f t="shared" si="129"/>
        <v>1</v>
      </c>
      <c r="L1097" s="45">
        <f t="shared" si="126"/>
        <v>13837.646071690586</v>
      </c>
      <c r="M1097" s="45">
        <f t="shared" si="127"/>
        <v>10363.149350649341</v>
      </c>
      <c r="T1097" s="56">
        <f t="shared" si="124"/>
        <v>1.0110335125034875</v>
      </c>
      <c r="U1097" s="56">
        <f t="shared" si="125"/>
        <v>0.99227720600905434</v>
      </c>
    </row>
    <row r="1098" spans="1:21">
      <c r="A1098" s="22">
        <v>42661</v>
      </c>
      <c r="B1098" s="5">
        <f>('Historical Pricing'!B1094-'Historical Pricing'!B1095)/'Historical Pricing'!B1095</f>
        <v>3.9182992913713952E-2</v>
      </c>
      <c r="C1098" s="5">
        <f>('Historical Pricing'!C1094-'Historical Pricing'!C1095)/'Historical Pricing'!C1095</f>
        <v>1.3679975239863754E-2</v>
      </c>
      <c r="D1098" s="5">
        <f>('Historical Pricing'!D1094-'Historical Pricing'!D1095)/'Historical Pricing'!D1095</f>
        <v>6.2758051197357681E-2</v>
      </c>
      <c r="E1098" s="5">
        <f>('Historical Pricing'!E1094-'Historical Pricing'!E1095)/'Historical Pricing'!E1095</f>
        <v>3.5989717223650533E-2</v>
      </c>
      <c r="F1098" s="5">
        <f>('Historical Pricing'!F1094-'Historical Pricing'!F1095)/'Historical Pricing'!F1095</f>
        <v>2.9423303256179058E-2</v>
      </c>
      <c r="G1098" s="5"/>
      <c r="H1098" s="5">
        <f t="shared" si="128"/>
        <v>3.6206807966152998E-2</v>
      </c>
      <c r="I1098" s="5">
        <v>-3.3177464304951637E-3</v>
      </c>
      <c r="J1098">
        <f t="shared" si="129"/>
        <v>1</v>
      </c>
      <c r="L1098" s="45">
        <f t="shared" si="126"/>
        <v>13354.135453762221</v>
      </c>
      <c r="M1098" s="45">
        <f t="shared" si="127"/>
        <v>10397.646103896095</v>
      </c>
      <c r="T1098" s="56">
        <f t="shared" si="124"/>
        <v>1.0362068079661531</v>
      </c>
      <c r="U1098" s="56">
        <f t="shared" si="125"/>
        <v>0.99668225356950479</v>
      </c>
    </row>
    <row r="1099" spans="1:21">
      <c r="A1099" s="22">
        <v>42660</v>
      </c>
      <c r="B1099" s="5">
        <f>('Historical Pricing'!B1095-'Historical Pricing'!B1096)/'Historical Pricing'!B1096</f>
        <v>0</v>
      </c>
      <c r="C1099" s="5">
        <f>('Historical Pricing'!C1095-'Historical Pricing'!C1096)/'Historical Pricing'!C1096</f>
        <v>-7.9828062634324948E-3</v>
      </c>
      <c r="D1099" s="5">
        <f>('Historical Pricing'!D1095-'Historical Pricing'!D1096)/'Historical Pricing'!D1096</f>
        <v>-5.0196078431372596E-2</v>
      </c>
      <c r="E1099" s="5">
        <f>('Historical Pricing'!E1095-'Historical Pricing'!E1096)/'Historical Pricing'!E1096</f>
        <v>-1.2836970474968774E-3</v>
      </c>
      <c r="F1099" s="5">
        <f>('Historical Pricing'!F1095-'Historical Pricing'!F1096)/'Historical Pricing'!F1096</f>
        <v>-5.0415994039488612E-2</v>
      </c>
      <c r="G1099" s="5"/>
      <c r="H1099" s="5">
        <f t="shared" si="128"/>
        <v>-2.1975715156358121E-2</v>
      </c>
      <c r="I1099" s="5">
        <v>-6.3192385707594434E-4</v>
      </c>
      <c r="J1099">
        <f t="shared" si="129"/>
        <v>0</v>
      </c>
      <c r="L1099" s="45">
        <f t="shared" si="126"/>
        <v>13654.196179696259</v>
      </c>
      <c r="M1099" s="45">
        <f t="shared" si="127"/>
        <v>10404.22077922077</v>
      </c>
      <c r="T1099" s="56">
        <f t="shared" si="124"/>
        <v>0.9780242848436419</v>
      </c>
      <c r="U1099" s="56">
        <f t="shared" si="125"/>
        <v>0.99936807614292411</v>
      </c>
    </row>
    <row r="1100" spans="1:21">
      <c r="A1100" s="22">
        <v>42659</v>
      </c>
      <c r="B1100" s="5">
        <f>('Historical Pricing'!B1096-'Historical Pricing'!B1097)/'Historical Pricing'!B1097</f>
        <v>2.0885547201338456E-3</v>
      </c>
      <c r="C1100" s="5">
        <f>('Historical Pricing'!C1096-'Historical Pricing'!C1097)/'Historical Pricing'!C1097</f>
        <v>-4.2903320599471134E-2</v>
      </c>
      <c r="D1100" s="5">
        <f>('Historical Pricing'!D1096-'Historical Pricing'!D1097)/'Historical Pricing'!D1097</f>
        <v>-4.7085201793721901E-2</v>
      </c>
      <c r="E1100" s="5">
        <f>('Historical Pricing'!E1096-'Historical Pricing'!E1097)/'Historical Pricing'!E1097</f>
        <v>1.2853470437017721E-3</v>
      </c>
      <c r="F1100" s="5">
        <f>('Historical Pricing'!F1096-'Historical Pricing'!F1097)/'Historical Pricing'!F1097</f>
        <v>-2.7180478376419362E-2</v>
      </c>
      <c r="G1100" s="5"/>
      <c r="H1100" s="5">
        <f t="shared" si="128"/>
        <v>-2.2759019801155356E-2</v>
      </c>
      <c r="I1100" s="5">
        <v>1.8054068417884825E-3</v>
      </c>
      <c r="J1100">
        <f t="shared" si="129"/>
        <v>0</v>
      </c>
      <c r="L1100" s="45">
        <f t="shared" si="126"/>
        <v>13972.189517592646</v>
      </c>
      <c r="M1100" s="45">
        <f t="shared" si="127"/>
        <v>10385.47077922077</v>
      </c>
      <c r="T1100" s="56">
        <f t="shared" si="124"/>
        <v>0.97724098019884464</v>
      </c>
      <c r="U1100" s="56">
        <f t="shared" si="125"/>
        <v>1.0018054068417885</v>
      </c>
    </row>
    <row r="1101" spans="1:21">
      <c r="A1101" s="22">
        <v>42658</v>
      </c>
      <c r="B1101" s="5">
        <f>('Historical Pricing'!B1097-'Historical Pricing'!B1098)/'Historical Pricing'!B1098</f>
        <v>-4.9875311720700144E-3</v>
      </c>
      <c r="C1101" s="5">
        <f>('Historical Pricing'!C1097-'Historical Pricing'!C1098)/'Historical Pricing'!C1098</f>
        <v>5.0206733608979173E-3</v>
      </c>
      <c r="D1101" s="5">
        <f>('Historical Pricing'!D1097-'Historical Pricing'!D1098)/'Historical Pricing'!D1098</f>
        <v>-4.496788008565316E-2</v>
      </c>
      <c r="E1101" s="5">
        <f>('Historical Pricing'!E1097-'Historical Pricing'!E1098)/'Historical Pricing'!E1098</f>
        <v>-3.8412291933419009E-3</v>
      </c>
      <c r="F1101" s="5">
        <f>('Historical Pricing'!F1097-'Historical Pricing'!F1098)/'Historical Pricing'!F1098</f>
        <v>-4.69721390743724E-2</v>
      </c>
      <c r="G1101" s="5"/>
      <c r="H1101" s="5">
        <f t="shared" si="128"/>
        <v>-1.9149621232907914E-2</v>
      </c>
      <c r="I1101" s="5">
        <v>9.3875411682798541E-4</v>
      </c>
      <c r="J1101">
        <f t="shared" si="129"/>
        <v>0</v>
      </c>
      <c r="L1101" s="45">
        <f t="shared" si="126"/>
        <v>14244.975400993766</v>
      </c>
      <c r="M1101" s="45">
        <f t="shared" si="127"/>
        <v>10375.73051948051</v>
      </c>
      <c r="T1101" s="56">
        <f t="shared" si="124"/>
        <v>0.98085037876709213</v>
      </c>
      <c r="U1101" s="56">
        <f t="shared" si="125"/>
        <v>1.000938754116828</v>
      </c>
    </row>
    <row r="1102" spans="1:21">
      <c r="A1102" s="22">
        <v>42657</v>
      </c>
      <c r="B1102" s="5">
        <f>('Historical Pricing'!B1098-'Historical Pricing'!B1099)/'Historical Pricing'!B1099</f>
        <v>8.3194675540778403E-4</v>
      </c>
      <c r="C1102" s="5">
        <f>('Historical Pricing'!C1098-'Historical Pricing'!C1099)/'Historical Pricing'!C1099</f>
        <v>6.8071415052678066E-2</v>
      </c>
      <c r="D1102" s="5">
        <f>('Historical Pricing'!D1098-'Historical Pricing'!D1099)/'Historical Pricing'!D1099</f>
        <v>-5.6777856635912049E-3</v>
      </c>
      <c r="E1102" s="5">
        <f>('Historical Pricing'!E1098-'Historical Pricing'!E1099)/'Historical Pricing'!E1099</f>
        <v>1.825293350717087E-2</v>
      </c>
      <c r="F1102" s="5">
        <f>('Historical Pricing'!F1098-'Historical Pricing'!F1099)/'Historical Pricing'!F1099</f>
        <v>5.6177042801556283E-2</v>
      </c>
      <c r="G1102" s="5"/>
      <c r="H1102" s="5">
        <f t="shared" si="128"/>
        <v>2.7531110490644363E-2</v>
      </c>
      <c r="I1102" s="5">
        <v>3.4776192046220432E-3</v>
      </c>
      <c r="J1102">
        <f t="shared" si="129"/>
        <v>1</v>
      </c>
      <c r="L1102" s="45">
        <f t="shared" si="126"/>
        <v>13863.303266985089</v>
      </c>
      <c r="M1102" s="45">
        <f t="shared" si="127"/>
        <v>10339.772727272721</v>
      </c>
      <c r="T1102" s="56">
        <f t="shared" si="124"/>
        <v>1.0275311104906444</v>
      </c>
      <c r="U1102" s="56">
        <f t="shared" si="125"/>
        <v>1.003477619204622</v>
      </c>
    </row>
    <row r="1103" spans="1:21">
      <c r="A1103" s="22">
        <v>42656</v>
      </c>
      <c r="B1103" s="5">
        <f>('Historical Pricing'!B1099-'Historical Pricing'!B1100)/'Historical Pricing'!B1100</f>
        <v>7.9664570230607006E-3</v>
      </c>
      <c r="C1103" s="5">
        <f>('Historical Pricing'!C1099-'Historical Pricing'!C1100)/'Historical Pricing'!C1100</f>
        <v>-3.5885895018551196E-2</v>
      </c>
      <c r="D1103" s="5">
        <f>('Historical Pricing'!D1099-'Historical Pricing'!D1100)/'Historical Pricing'!D1100</f>
        <v>-4.7329276538201445E-2</v>
      </c>
      <c r="E1103" s="5">
        <f>('Historical Pricing'!E1099-'Historical Pricing'!E1100)/'Historical Pricing'!E1100</f>
        <v>1.0540184453227941E-2</v>
      </c>
      <c r="F1103" s="5">
        <f>('Historical Pricing'!F1099-'Historical Pricing'!F1100)/'Historical Pricing'!F1100</f>
        <v>-3.360752056404228E-2</v>
      </c>
      <c r="G1103" s="5"/>
      <c r="H1103" s="5">
        <f t="shared" si="128"/>
        <v>-1.9663210128901258E-2</v>
      </c>
      <c r="I1103" s="5">
        <v>-2.7009887967680661E-3</v>
      </c>
      <c r="J1103">
        <f t="shared" si="129"/>
        <v>0</v>
      </c>
      <c r="L1103" s="45">
        <f t="shared" si="126"/>
        <v>14141.367956626344</v>
      </c>
      <c r="M1103" s="45">
        <f t="shared" si="127"/>
        <v>10367.775974025966</v>
      </c>
      <c r="T1103" s="56">
        <f t="shared" si="124"/>
        <v>0.98033678987109873</v>
      </c>
      <c r="U1103" s="56">
        <f t="shared" si="125"/>
        <v>0.99729901120323194</v>
      </c>
    </row>
    <row r="1104" spans="1:21">
      <c r="A1104" s="22">
        <v>42655</v>
      </c>
      <c r="B1104" s="5">
        <f>('Historical Pricing'!B1100-'Historical Pricing'!B1101)/'Historical Pricing'!B1101</f>
        <v>-2.9264214046822857E-3</v>
      </c>
      <c r="C1104" s="5">
        <f>('Historical Pricing'!C1100-'Historical Pricing'!C1101)/'Historical Pricing'!C1101</f>
        <v>1.3063035307166208E-2</v>
      </c>
      <c r="D1104" s="5">
        <f>('Historical Pricing'!D1100-'Historical Pricing'!D1101)/'Historical Pricing'!D1101</f>
        <v>3.1380753138075264E-2</v>
      </c>
      <c r="E1104" s="5">
        <f>('Historical Pricing'!E1100-'Historical Pricing'!E1101)/'Historical Pricing'!E1101</f>
        <v>-5.2424639580602927E-3</v>
      </c>
      <c r="F1104" s="5">
        <f>('Historical Pricing'!F1100-'Historical Pricing'!F1101)/'Historical Pricing'!F1101</f>
        <v>6.8622811168954998E-3</v>
      </c>
      <c r="G1104" s="5"/>
      <c r="H1104" s="5">
        <f t="shared" si="128"/>
        <v>8.6274368398788805E-3</v>
      </c>
      <c r="I1104" s="5">
        <v>1.3271668596995049E-2</v>
      </c>
      <c r="J1104">
        <f t="shared" si="129"/>
        <v>0</v>
      </c>
      <c r="L1104" s="45">
        <f t="shared" si="126"/>
        <v>14020.407774086068</v>
      </c>
      <c r="M1104" s="45">
        <f t="shared" si="127"/>
        <v>10231.98051948051</v>
      </c>
      <c r="T1104" s="56">
        <f t="shared" si="124"/>
        <v>1.0086274368398789</v>
      </c>
      <c r="U1104" s="56">
        <f t="shared" si="125"/>
        <v>1.0132716685969951</v>
      </c>
    </row>
    <row r="1105" spans="1:21">
      <c r="A1105" s="22">
        <v>42654</v>
      </c>
      <c r="B1105" s="5">
        <f>('Historical Pricing'!B1101-'Historical Pricing'!B1102)/'Historical Pricing'!B1102</f>
        <v>-8.2918739635157255E-3</v>
      </c>
      <c r="C1105" s="5">
        <f>('Historical Pricing'!C1101-'Historical Pricing'!C1102)/'Historical Pricing'!C1102</f>
        <v>3.719562855499451E-2</v>
      </c>
      <c r="D1105" s="5">
        <f>('Historical Pricing'!D1101-'Historical Pricing'!D1102)/'Historical Pricing'!D1102</f>
        <v>-2.0876826722338996E-3</v>
      </c>
      <c r="E1105" s="5">
        <f>('Historical Pricing'!E1101-'Historical Pricing'!E1102)/'Historical Pricing'!E1102</f>
        <v>2.6281208935611646E-3</v>
      </c>
      <c r="F1105" s="5">
        <f>('Historical Pricing'!F1101-'Historical Pricing'!F1102)/'Historical Pricing'!F1102</f>
        <v>0.14899401848830884</v>
      </c>
      <c r="G1105" s="5"/>
      <c r="H1105" s="5">
        <f t="shared" si="128"/>
        <v>3.5687642260222981E-2</v>
      </c>
      <c r="I1105" s="5">
        <v>1.8634042278104553E-2</v>
      </c>
      <c r="J1105">
        <f t="shared" si="129"/>
        <v>1</v>
      </c>
      <c r="L1105" s="45">
        <f t="shared" si="126"/>
        <v>13537.293680060491</v>
      </c>
      <c r="M1105" s="45">
        <f t="shared" si="127"/>
        <v>10044.805194805185</v>
      </c>
      <c r="T1105" s="56">
        <f t="shared" si="124"/>
        <v>1.035687642260223</v>
      </c>
      <c r="U1105" s="56">
        <f t="shared" si="125"/>
        <v>1.0186340422781046</v>
      </c>
    </row>
    <row r="1106" spans="1:21">
      <c r="A1106" s="22">
        <v>42653</v>
      </c>
      <c r="B1106" s="5">
        <f>('Historical Pricing'!B1102-'Historical Pricing'!B1103)/'Historical Pricing'!B1103</f>
        <v>-1.8714401952807051E-2</v>
      </c>
      <c r="C1106" s="5">
        <f>('Historical Pricing'!C1102-'Historical Pricing'!C1103)/'Historical Pricing'!C1103</f>
        <v>5.2819270623065601E-2</v>
      </c>
      <c r="D1106" s="5">
        <f>('Historical Pricing'!D1102-'Historical Pricing'!D1103)/'Historical Pricing'!D1103</f>
        <v>-1.4403292181069895E-2</v>
      </c>
      <c r="E1106" s="5">
        <f>('Historical Pricing'!E1102-'Historical Pricing'!E1103)/'Historical Pricing'!E1103</f>
        <v>-6.5274151436032256E-3</v>
      </c>
      <c r="F1106" s="5">
        <f>('Historical Pricing'!F1102-'Historical Pricing'!F1103)/'Historical Pricing'!F1103</f>
        <v>-5.7043968721958736E-2</v>
      </c>
      <c r="G1106" s="5"/>
      <c r="H1106" s="5">
        <f t="shared" si="128"/>
        <v>-8.7739614752746619E-3</v>
      </c>
      <c r="I1106" s="5">
        <v>1.3837078515306046E-3</v>
      </c>
      <c r="J1106">
        <f t="shared" si="129"/>
        <v>0</v>
      </c>
      <c r="L1106" s="45">
        <f t="shared" si="126"/>
        <v>13657.120731219386</v>
      </c>
      <c r="M1106" s="45">
        <f t="shared" si="127"/>
        <v>10030.925324675314</v>
      </c>
      <c r="T1106" s="56">
        <f t="shared" si="124"/>
        <v>0.99122603852472535</v>
      </c>
      <c r="U1106" s="56">
        <f t="shared" si="125"/>
        <v>1.0013837078515306</v>
      </c>
    </row>
    <row r="1107" spans="1:21">
      <c r="A1107" s="22">
        <v>42652</v>
      </c>
      <c r="B1107" s="5">
        <f>('Historical Pricing'!B1103-'Historical Pricing'!B1104)/'Historical Pricing'!B1104</f>
        <v>-3.0757097791798152E-2</v>
      </c>
      <c r="C1107" s="5">
        <f>('Historical Pricing'!C1103-'Historical Pricing'!C1104)/'Historical Pricing'!C1104</f>
        <v>1.5372002459520358E-2</v>
      </c>
      <c r="D1107" s="5">
        <f>('Historical Pricing'!D1103-'Historical Pricing'!D1104)/'Historical Pricing'!D1104</f>
        <v>5.6521739130434734E-2</v>
      </c>
      <c r="E1107" s="5">
        <f>('Historical Pricing'!E1103-'Historical Pricing'!E1104)/'Historical Pricing'!E1104</f>
        <v>-6.4850843060959562E-3</v>
      </c>
      <c r="F1107" s="5">
        <f>('Historical Pricing'!F1103-'Historical Pricing'!F1104)/'Historical Pricing'!F1104</f>
        <v>-2.2431077694235739E-2</v>
      </c>
      <c r="G1107" s="5"/>
      <c r="H1107" s="5">
        <f t="shared" si="128"/>
        <v>2.4440963595650485E-3</v>
      </c>
      <c r="I1107" s="5">
        <v>-1.1154309362346197E-3</v>
      </c>
      <c r="J1107">
        <f t="shared" si="129"/>
        <v>1</v>
      </c>
      <c r="L1107" s="45">
        <f t="shared" si="126"/>
        <v>13623.822795521492</v>
      </c>
      <c r="M1107" s="45">
        <f t="shared" si="127"/>
        <v>10042.126623376615</v>
      </c>
      <c r="T1107" s="56">
        <f t="shared" ref="T1107:T1170" si="130">1+H1107</f>
        <v>1.0024440963595651</v>
      </c>
      <c r="U1107" s="56">
        <f t="shared" ref="U1107:U1170" si="131">1+I1107</f>
        <v>0.99888456906376533</v>
      </c>
    </row>
    <row r="1108" spans="1:21">
      <c r="A1108" s="22">
        <v>42651</v>
      </c>
      <c r="B1108" s="5">
        <f>('Historical Pricing'!B1104-'Historical Pricing'!B1105)/'Historical Pricing'!B1105</f>
        <v>-1.8575851393188871E-2</v>
      </c>
      <c r="C1108" s="5">
        <f>('Historical Pricing'!C1104-'Historical Pricing'!C1105)/'Historical Pricing'!C1105</f>
        <v>-1.1614558714295262E-2</v>
      </c>
      <c r="D1108" s="5">
        <f>('Historical Pricing'!D1104-'Historical Pricing'!D1105)/'Historical Pricing'!D1105</f>
        <v>-3.0217849613492602E-2</v>
      </c>
      <c r="E1108" s="5">
        <f>('Historical Pricing'!E1104-'Historical Pricing'!E1105)/'Historical Pricing'!E1105</f>
        <v>2.6007802340702814E-3</v>
      </c>
      <c r="F1108" s="5">
        <f>('Historical Pricing'!F1104-'Historical Pricing'!F1105)/'Historical Pricing'!F1105</f>
        <v>-3.0023094688221584E-2</v>
      </c>
      <c r="G1108" s="5"/>
      <c r="H1108" s="5">
        <f t="shared" si="128"/>
        <v>-1.7566114835025608E-2</v>
      </c>
      <c r="I1108" s="5">
        <v>6.0663722931050199E-3</v>
      </c>
      <c r="J1108">
        <f t="shared" si="129"/>
        <v>0</v>
      </c>
      <c r="L1108" s="45">
        <f t="shared" si="126"/>
        <v>13867.419478547121</v>
      </c>
      <c r="M1108" s="45">
        <f t="shared" si="127"/>
        <v>9981.5746753246676</v>
      </c>
      <c r="T1108" s="56">
        <f t="shared" si="130"/>
        <v>0.98243388516497443</v>
      </c>
      <c r="U1108" s="56">
        <f t="shared" si="131"/>
        <v>1.0060663722931049</v>
      </c>
    </row>
    <row r="1109" spans="1:21">
      <c r="A1109" s="22">
        <v>42650</v>
      </c>
      <c r="B1109" s="5">
        <f>('Historical Pricing'!B1105-'Historical Pricing'!B1106)/'Historical Pricing'!B1106</f>
        <v>-1.2609858616736792E-2</v>
      </c>
      <c r="C1109" s="5">
        <f>('Historical Pricing'!C1105-'Historical Pricing'!C1106)/'Historical Pricing'!C1106</f>
        <v>1.8943237940599587E-3</v>
      </c>
      <c r="D1109" s="5">
        <f>('Historical Pricing'!D1105-'Historical Pricing'!D1106)/'Historical Pricing'!D1106</f>
        <v>4.1727672035139114E-2</v>
      </c>
      <c r="E1109" s="5">
        <f>('Historical Pricing'!E1105-'Historical Pricing'!E1106)/'Historical Pricing'!E1106</f>
        <v>0</v>
      </c>
      <c r="F1109" s="5">
        <f>('Historical Pricing'!F1105-'Historical Pricing'!F1106)/'Historical Pricing'!F1106</f>
        <v>-6.0415714938328001E-2</v>
      </c>
      <c r="G1109" s="5"/>
      <c r="H1109" s="5">
        <f t="shared" si="128"/>
        <v>-5.8807155451731444E-3</v>
      </c>
      <c r="I1109" s="5">
        <v>3.6236319565164611E-3</v>
      </c>
      <c r="J1109">
        <f t="shared" si="129"/>
        <v>0</v>
      </c>
      <c r="L1109" s="45">
        <f t="shared" si="126"/>
        <v>13949.452239176697</v>
      </c>
      <c r="M1109" s="45">
        <f t="shared" si="127"/>
        <v>9945.5357142857065</v>
      </c>
      <c r="T1109" s="56">
        <f t="shared" si="130"/>
        <v>0.99411928445482689</v>
      </c>
      <c r="U1109" s="56">
        <f t="shared" si="131"/>
        <v>1.0036236319565164</v>
      </c>
    </row>
    <row r="1110" spans="1:21">
      <c r="A1110" s="22">
        <v>42649</v>
      </c>
      <c r="B1110" s="5">
        <f>('Historical Pricing'!B1106-'Historical Pricing'!B1107)/'Historical Pricing'!B1107</f>
        <v>-1.7273751408186155E-2</v>
      </c>
      <c r="C1110" s="5">
        <f>('Historical Pricing'!C1106-'Historical Pricing'!C1107)/'Historical Pricing'!C1107</f>
        <v>-3.4047836884067484E-2</v>
      </c>
      <c r="D1110" s="5">
        <f>('Historical Pricing'!D1106-'Historical Pricing'!D1107)/'Historical Pricing'!D1107</f>
        <v>-9.4271211022479342E-3</v>
      </c>
      <c r="E1110" s="5">
        <f>('Historical Pricing'!E1106-'Historical Pricing'!E1107)/'Historical Pricing'!E1107</f>
        <v>1.3020833333333057E-3</v>
      </c>
      <c r="F1110" s="5">
        <f>('Historical Pricing'!F1106-'Historical Pricing'!F1107)/'Historical Pricing'!F1107</f>
        <v>1.9799673887724203E-2</v>
      </c>
      <c r="G1110" s="5"/>
      <c r="H1110" s="5">
        <f t="shared" si="128"/>
        <v>-7.9293904346888142E-3</v>
      </c>
      <c r="I1110" s="5">
        <v>1.520315833353872E-3</v>
      </c>
      <c r="J1110">
        <f t="shared" si="129"/>
        <v>0</v>
      </c>
      <c r="L1110" s="45">
        <f t="shared" si="126"/>
        <v>14060.946977643893</v>
      </c>
      <c r="M1110" s="45">
        <f t="shared" si="127"/>
        <v>9930.4383116883037</v>
      </c>
      <c r="T1110" s="56">
        <f t="shared" si="130"/>
        <v>0.99207060956531123</v>
      </c>
      <c r="U1110" s="56">
        <f t="shared" si="131"/>
        <v>1.0015203158333539</v>
      </c>
    </row>
    <row r="1111" spans="1:21">
      <c r="A1111" s="22">
        <v>42648</v>
      </c>
      <c r="B1111" s="5">
        <f>('Historical Pricing'!B1107-'Historical Pricing'!B1108)/'Historical Pricing'!B1108</f>
        <v>-1.2972572275759745E-2</v>
      </c>
      <c r="C1111" s="5">
        <f>('Historical Pricing'!C1107-'Historical Pricing'!C1108)/'Historical Pricing'!C1108</f>
        <v>-4.2727557084766943E-2</v>
      </c>
      <c r="D1111" s="5">
        <f>('Historical Pricing'!D1107-'Historical Pricing'!D1108)/'Historical Pricing'!D1108</f>
        <v>-0.11432241490044966</v>
      </c>
      <c r="E1111" s="5">
        <f>('Historical Pricing'!E1107-'Historical Pricing'!E1108)/'Historical Pricing'!E1108</f>
        <v>2.6109660574411974E-3</v>
      </c>
      <c r="F1111" s="5">
        <f>('Historical Pricing'!F1107-'Historical Pricing'!F1108)/'Historical Pricing'!F1108</f>
        <v>-1.0601521087808258E-2</v>
      </c>
      <c r="G1111" s="5"/>
      <c r="H1111" s="5">
        <f t="shared" si="128"/>
        <v>-3.560261985826868E-2</v>
      </c>
      <c r="I1111" s="5">
        <v>1.5554263914925245E-3</v>
      </c>
      <c r="J1111">
        <f t="shared" si="129"/>
        <v>0</v>
      </c>
      <c r="L1111" s="45">
        <f t="shared" si="126"/>
        <v>14580.03439990416</v>
      </c>
      <c r="M1111" s="45">
        <f t="shared" si="127"/>
        <v>9915.0162337662259</v>
      </c>
      <c r="T1111" s="56">
        <f t="shared" si="130"/>
        <v>0.96439738014173138</v>
      </c>
      <c r="U1111" s="56">
        <f t="shared" si="131"/>
        <v>1.0015554263914925</v>
      </c>
    </row>
    <row r="1112" spans="1:21">
      <c r="A1112" s="22">
        <v>42647</v>
      </c>
      <c r="B1112" s="5">
        <f>('Historical Pricing'!B1108-'Historical Pricing'!B1109)/'Historical Pricing'!B1109</f>
        <v>1.0865492693892812E-2</v>
      </c>
      <c r="C1112" s="5">
        <f>('Historical Pricing'!C1108-'Historical Pricing'!C1109)/'Historical Pricing'!C1109</f>
        <v>-1.9686005151478093E-2</v>
      </c>
      <c r="D1112" s="5">
        <f>('Historical Pricing'!D1108-'Historical Pricing'!D1109)/'Historical Pricing'!D1109</f>
        <v>-4.88698839340257E-2</v>
      </c>
      <c r="E1112" s="5">
        <f>('Historical Pricing'!E1108-'Historical Pricing'!E1109)/'Historical Pricing'!E1109</f>
        <v>-2.6041666666666114E-3</v>
      </c>
      <c r="F1112" s="5">
        <f>('Historical Pricing'!F1108-'Historical Pricing'!F1109)/'Historical Pricing'!F1109</f>
        <v>8.9524473898382664E-3</v>
      </c>
      <c r="G1112" s="5"/>
      <c r="H1112" s="5">
        <f t="shared" si="128"/>
        <v>-1.0268423133687865E-2</v>
      </c>
      <c r="I1112" s="5">
        <v>-1.2264621472901133E-3</v>
      </c>
      <c r="J1112">
        <f t="shared" si="129"/>
        <v>0</v>
      </c>
      <c r="L1112" s="45">
        <f t="shared" si="126"/>
        <v>14731.301638437626</v>
      </c>
      <c r="M1112" s="45">
        <f t="shared" si="127"/>
        <v>9927.1915584415528</v>
      </c>
      <c r="T1112" s="56">
        <f t="shared" si="130"/>
        <v>0.98973157686631219</v>
      </c>
      <c r="U1112" s="56">
        <f t="shared" si="131"/>
        <v>0.99877353785270984</v>
      </c>
    </row>
    <row r="1113" spans="1:21">
      <c r="A1113" s="22">
        <v>42646</v>
      </c>
      <c r="B1113" s="5">
        <f>('Historical Pricing'!B1109-'Historical Pricing'!B1110)/'Historical Pricing'!B1110</f>
        <v>7.9305135951660607E-3</v>
      </c>
      <c r="C1113" s="5">
        <f>('Historical Pricing'!C1109-'Historical Pricing'!C1110)/'Historical Pricing'!C1110</f>
        <v>-5.7317073170729798E-3</v>
      </c>
      <c r="D1113" s="5">
        <f>('Historical Pricing'!D1109-'Historical Pricing'!D1110)/'Historical Pricing'!D1110</f>
        <v>3.6075949367088626E-2</v>
      </c>
      <c r="E1113" s="5">
        <f>('Historical Pricing'!E1109-'Historical Pricing'!E1110)/'Historical Pricing'!E1110</f>
        <v>-2.5974025974025423E-3</v>
      </c>
      <c r="F1113" s="5">
        <f>('Historical Pricing'!F1109-'Historical Pricing'!F1110)/'Historical Pricing'!F1110</f>
        <v>-2.2391452602864202E-2</v>
      </c>
      <c r="G1113" s="5"/>
      <c r="H1113" s="5">
        <f t="shared" si="128"/>
        <v>2.6571800889829932E-3</v>
      </c>
      <c r="I1113" s="5">
        <v>-5.3935228693529767E-4</v>
      </c>
      <c r="J1113">
        <f t="shared" si="129"/>
        <v>1</v>
      </c>
      <c r="L1113" s="45">
        <f t="shared" si="126"/>
        <v>14692.261653310321</v>
      </c>
      <c r="M1113" s="45">
        <f t="shared" si="127"/>
        <v>9932.5487012986941</v>
      </c>
      <c r="T1113" s="56">
        <f t="shared" si="130"/>
        <v>1.002657180088983</v>
      </c>
      <c r="U1113" s="56">
        <f t="shared" si="131"/>
        <v>0.99946064771306475</v>
      </c>
    </row>
    <row r="1114" spans="1:21">
      <c r="A1114" s="22">
        <v>42645</v>
      </c>
      <c r="B1114" s="5">
        <f>('Historical Pricing'!B1110-'Historical Pricing'!B1111)/'Historical Pricing'!B1111</f>
        <v>-1.1316484345529078E-3</v>
      </c>
      <c r="C1114" s="5">
        <f>('Historical Pricing'!C1110-'Historical Pricing'!C1111)/'Historical Pricing'!C1111</f>
        <v>-3.7219678290478023E-2</v>
      </c>
      <c r="D1114" s="5">
        <f>('Historical Pricing'!D1110-'Historical Pricing'!D1111)/'Historical Pricing'!D1111</f>
        <v>1.3470173187941043E-2</v>
      </c>
      <c r="E1114" s="5">
        <f>('Historical Pricing'!E1110-'Historical Pricing'!E1111)/'Historical Pricing'!E1111</f>
        <v>0</v>
      </c>
      <c r="F1114" s="5">
        <f>('Historical Pricing'!F1110-'Historical Pricing'!F1111)/'Historical Pricing'!F1111</f>
        <v>-3.5095415661329329E-2</v>
      </c>
      <c r="G1114" s="5"/>
      <c r="H1114" s="5">
        <f t="shared" si="128"/>
        <v>-1.1995313839683844E-2</v>
      </c>
      <c r="I1114" s="5">
        <v>-1.20799562509694E-3</v>
      </c>
      <c r="J1114">
        <f t="shared" si="129"/>
        <v>0</v>
      </c>
      <c r="L1114" s="45">
        <f t="shared" si="126"/>
        <v>14870.639642822825</v>
      </c>
      <c r="M1114" s="45">
        <f t="shared" si="127"/>
        <v>9944.5616883116818</v>
      </c>
      <c r="T1114" s="56">
        <f t="shared" si="130"/>
        <v>0.98800468616031611</v>
      </c>
      <c r="U1114" s="56">
        <f t="shared" si="131"/>
        <v>0.99879200437490301</v>
      </c>
    </row>
    <row r="1115" spans="1:21">
      <c r="A1115" s="22">
        <v>42644</v>
      </c>
      <c r="B1115" s="5">
        <f>('Historical Pricing'!B1111-'Historical Pricing'!B1112)/'Historical Pricing'!B1112</f>
        <v>3.4065102195305185E-3</v>
      </c>
      <c r="C1115" s="5">
        <f>('Historical Pricing'!C1111-'Historical Pricing'!C1112)/'Historical Pricing'!C1112</f>
        <v>-5.5188862388374248E-2</v>
      </c>
      <c r="D1115" s="5">
        <f>('Historical Pricing'!D1111-'Historical Pricing'!D1112)/'Historical Pricing'!D1112</f>
        <v>-6.3663663663663592E-2</v>
      </c>
      <c r="E1115" s="5">
        <f>('Historical Pricing'!E1111-'Historical Pricing'!E1112)/'Historical Pricing'!E1112</f>
        <v>3.9113428943936589E-3</v>
      </c>
      <c r="F1115" s="5">
        <f>('Historical Pricing'!F1111-'Historical Pricing'!F1112)/'Historical Pricing'!F1112</f>
        <v>5.2400738688827483E-2</v>
      </c>
      <c r="G1115" s="5"/>
      <c r="H1115" s="5">
        <f t="shared" si="128"/>
        <v>-1.1826786849857236E-2</v>
      </c>
      <c r="I1115" s="5">
        <v>9.3090693402095633E-3</v>
      </c>
      <c r="J1115">
        <f t="shared" si="129"/>
        <v>0</v>
      </c>
      <c r="L1115" s="45">
        <f t="shared" si="126"/>
        <v>15048.616421626666</v>
      </c>
      <c r="M1115" s="45">
        <f t="shared" si="127"/>
        <v>9852.8409090909008</v>
      </c>
      <c r="T1115" s="56">
        <f t="shared" si="130"/>
        <v>0.98817321315014273</v>
      </c>
      <c r="U1115" s="56">
        <f t="shared" si="131"/>
        <v>1.0093090693402096</v>
      </c>
    </row>
    <row r="1116" spans="1:21">
      <c r="A1116" s="22">
        <v>42643</v>
      </c>
      <c r="B1116" s="5">
        <f>('Historical Pricing'!B1112-'Historical Pricing'!B1113)/'Historical Pricing'!B1113</f>
        <v>-7.513148009015618E-3</v>
      </c>
      <c r="C1116" s="5">
        <f>('Historical Pricing'!C1112-'Historical Pricing'!C1113)/'Historical Pricing'!C1113</f>
        <v>1.3035904927796795E-2</v>
      </c>
      <c r="D1116" s="5">
        <f>('Historical Pricing'!D1112-'Historical Pricing'!D1113)/'Historical Pricing'!D1113</f>
        <v>-6.0913705583756445E-2</v>
      </c>
      <c r="E1116" s="5">
        <f>('Historical Pricing'!E1112-'Historical Pricing'!E1113)/'Historical Pricing'!E1113</f>
        <v>-2.6007802340701656E-3</v>
      </c>
      <c r="F1116" s="5">
        <f>('Historical Pricing'!F1112-'Historical Pricing'!F1113)/'Historical Pricing'!F1113</f>
        <v>1.5828350334154029E-2</v>
      </c>
      <c r="G1116" s="5"/>
      <c r="H1116" s="5">
        <f t="shared" si="128"/>
        <v>-8.4326757129782812E-3</v>
      </c>
      <c r="I1116" s="5">
        <v>1.8156758853481707E-3</v>
      </c>
      <c r="J1116">
        <f t="shared" si="129"/>
        <v>0</v>
      </c>
      <c r="L1116" s="45">
        <f t="shared" si="126"/>
        <v>15176.595731860414</v>
      </c>
      <c r="M1116" s="45">
        <f t="shared" si="127"/>
        <v>9834.9837662337595</v>
      </c>
      <c r="T1116" s="56">
        <f t="shared" si="130"/>
        <v>0.99156732428702177</v>
      </c>
      <c r="U1116" s="56">
        <f t="shared" si="131"/>
        <v>1.0018156758853483</v>
      </c>
    </row>
    <row r="1117" spans="1:21">
      <c r="A1117" s="22">
        <v>42642</v>
      </c>
      <c r="B1117" s="5">
        <f>('Historical Pricing'!B1113-'Historical Pricing'!B1114)/'Historical Pricing'!B1114</f>
        <v>1.1282437006392473E-3</v>
      </c>
      <c r="C1117" s="5">
        <f>('Historical Pricing'!C1113-'Historical Pricing'!C1114)/'Historical Pricing'!C1114</f>
        <v>2.8609409316842124E-2</v>
      </c>
      <c r="D1117" s="5">
        <f>('Historical Pricing'!D1113-'Historical Pricing'!D1114)/'Historical Pricing'!D1114</f>
        <v>-5.1364365971107405E-2</v>
      </c>
      <c r="E1117" s="5">
        <f>('Historical Pricing'!E1113-'Historical Pricing'!E1114)/'Historical Pricing'!E1114</f>
        <v>-1.2987012987013863E-3</v>
      </c>
      <c r="F1117" s="5">
        <f>('Historical Pricing'!F1113-'Historical Pricing'!F1114)/'Historical Pricing'!F1114</f>
        <v>-8.4478316874195047E-2</v>
      </c>
      <c r="G1117" s="5"/>
      <c r="H1117" s="5">
        <f t="shared" si="128"/>
        <v>-2.1480746225304492E-2</v>
      </c>
      <c r="I1117" s="5">
        <v>3.8804491413476494E-4</v>
      </c>
      <c r="J1117">
        <f t="shared" si="129"/>
        <v>0</v>
      </c>
      <c r="L1117" s="45">
        <f t="shared" si="126"/>
        <v>15509.756883490851</v>
      </c>
      <c r="M1117" s="45">
        <f t="shared" si="127"/>
        <v>9831.1688311688249</v>
      </c>
      <c r="T1117" s="56">
        <f t="shared" si="130"/>
        <v>0.97851925377469551</v>
      </c>
      <c r="U1117" s="56">
        <f t="shared" si="131"/>
        <v>1.0003880449141347</v>
      </c>
    </row>
    <row r="1118" spans="1:21">
      <c r="A1118" s="22">
        <v>42641</v>
      </c>
      <c r="B1118" s="5">
        <f>('Historical Pricing'!B1114-'Historical Pricing'!B1115)/'Historical Pricing'!B1115</f>
        <v>1.994629842731107E-2</v>
      </c>
      <c r="C1118" s="5">
        <f>('Historical Pricing'!C1114-'Historical Pricing'!C1115)/'Historical Pricing'!C1115</f>
        <v>6.6379044684129307E-2</v>
      </c>
      <c r="D1118" s="5">
        <f>('Historical Pricing'!D1114-'Historical Pricing'!D1115)/'Historical Pricing'!D1115</f>
        <v>-4.7923322683707881E-3</v>
      </c>
      <c r="E1118" s="5">
        <f>('Historical Pricing'!E1114-'Historical Pricing'!E1115)/'Historical Pricing'!E1115</f>
        <v>-1.2970168612191683E-3</v>
      </c>
      <c r="F1118" s="5">
        <f>('Historical Pricing'!F1114-'Historical Pricing'!F1115)/'Historical Pricing'!F1115</f>
        <v>-3.1298741811375604E-2</v>
      </c>
      <c r="G1118" s="5"/>
      <c r="H1118" s="5">
        <f t="shared" si="128"/>
        <v>9.787450434094961E-3</v>
      </c>
      <c r="I1118" s="5">
        <v>-9.5681150813296519E-4</v>
      </c>
      <c r="J1118">
        <f t="shared" si="129"/>
        <v>1</v>
      </c>
      <c r="L1118" s="45">
        <f t="shared" si="126"/>
        <v>15359.427250579714</v>
      </c>
      <c r="M1118" s="45">
        <f t="shared" si="127"/>
        <v>9840.5844155844097</v>
      </c>
      <c r="T1118" s="56">
        <f t="shared" si="130"/>
        <v>1.0097874504340949</v>
      </c>
      <c r="U1118" s="56">
        <f t="shared" si="131"/>
        <v>0.99904318849186702</v>
      </c>
    </row>
    <row r="1119" spans="1:21">
      <c r="A1119" s="22">
        <v>42640</v>
      </c>
      <c r="B1119" s="5">
        <f>('Historical Pricing'!B1115-'Historical Pricing'!B1116)/'Historical Pricing'!B1116</f>
        <v>-1.0250569476081989E-2</v>
      </c>
      <c r="C1119" s="5">
        <f>('Historical Pricing'!C1115-'Historical Pricing'!C1116)/'Historical Pricing'!C1116</f>
        <v>-1.3077858880778583E-2</v>
      </c>
      <c r="D1119" s="5">
        <f>('Historical Pricing'!D1115-'Historical Pricing'!D1116)/'Historical Pricing'!D1116</f>
        <v>-3.6923076923076864E-2</v>
      </c>
      <c r="E1119" s="5">
        <f>('Historical Pricing'!E1115-'Historical Pricing'!E1116)/'Historical Pricing'!E1116</f>
        <v>5.2151238591916609E-3</v>
      </c>
      <c r="F1119" s="5">
        <f>('Historical Pricing'!F1115-'Historical Pricing'!F1116)/'Historical Pricing'!F1116</f>
        <v>-5.251231527093584E-2</v>
      </c>
      <c r="G1119" s="5"/>
      <c r="H1119" s="5">
        <f t="shared" si="128"/>
        <v>-2.1509739338336324E-2</v>
      </c>
      <c r="I1119" s="5">
        <v>3.2023434203014658E-3</v>
      </c>
      <c r="J1119">
        <f t="shared" si="129"/>
        <v>0</v>
      </c>
      <c r="L1119" s="45">
        <f t="shared" si="126"/>
        <v>15697.067071667669</v>
      </c>
      <c r="M1119" s="45">
        <f t="shared" si="127"/>
        <v>9809.1720779220705</v>
      </c>
      <c r="T1119" s="56">
        <f t="shared" si="130"/>
        <v>0.97849026066166367</v>
      </c>
      <c r="U1119" s="56">
        <f t="shared" si="131"/>
        <v>1.0032023434203015</v>
      </c>
    </row>
    <row r="1120" spans="1:21">
      <c r="A1120" s="22">
        <v>42639</v>
      </c>
      <c r="B1120" s="5">
        <f>('Historical Pricing'!B1116-'Historical Pricing'!B1117)/'Historical Pricing'!B1117</f>
        <v>1.4637904468412904E-2</v>
      </c>
      <c r="C1120" s="5">
        <f>('Historical Pricing'!C1116-'Historical Pricing'!C1117)/'Historical Pricing'!C1117</f>
        <v>7.4369363481897807E-2</v>
      </c>
      <c r="D1120" s="5">
        <f>('Historical Pricing'!D1116-'Historical Pricing'!D1117)/'Historical Pricing'!D1117</f>
        <v>-6.653901388224033E-2</v>
      </c>
      <c r="E1120" s="5">
        <f>('Historical Pricing'!E1116-'Historical Pricing'!E1117)/'Historical Pricing'!E1117</f>
        <v>1.0540184453227941E-2</v>
      </c>
      <c r="F1120" s="5">
        <f>('Historical Pricing'!F1116-'Historical Pricing'!F1117)/'Historical Pricing'!F1117</f>
        <v>-4.8043925875086218E-3</v>
      </c>
      <c r="G1120" s="5"/>
      <c r="H1120" s="5">
        <f t="shared" si="128"/>
        <v>5.6408091867579408E-3</v>
      </c>
      <c r="I1120" s="5">
        <v>4.4884422611773537E-3</v>
      </c>
      <c r="J1120">
        <f t="shared" si="129"/>
        <v>1</v>
      </c>
      <c r="L1120" s="45">
        <f t="shared" si="126"/>
        <v>15609.019570677108</v>
      </c>
      <c r="M1120" s="45">
        <f t="shared" si="127"/>
        <v>9765.3409090909026</v>
      </c>
      <c r="T1120" s="56">
        <f t="shared" si="130"/>
        <v>1.0056408091867579</v>
      </c>
      <c r="U1120" s="56">
        <f t="shared" si="131"/>
        <v>1.0044884422611773</v>
      </c>
    </row>
    <row r="1121" spans="1:21">
      <c r="A1121" s="22">
        <v>42638</v>
      </c>
      <c r="B1121" s="5">
        <f>('Historical Pricing'!B1117-'Historical Pricing'!B1118)/'Historical Pricing'!B1118</f>
        <v>-2.6256564141035232E-2</v>
      </c>
      <c r="C1121" s="5">
        <f>('Historical Pricing'!C1117-'Historical Pricing'!C1118)/'Historical Pricing'!C1118</f>
        <v>4.8513087570234363E-2</v>
      </c>
      <c r="D1121" s="5">
        <f>('Historical Pricing'!D1117-'Historical Pricing'!D1118)/'Historical Pricing'!D1118</f>
        <v>-3.5549399815327773E-2</v>
      </c>
      <c r="E1121" s="5">
        <f>('Historical Pricing'!E1117-'Historical Pricing'!E1118)/'Historical Pricing'!E1118</f>
        <v>-6.5445026178010245E-3</v>
      </c>
      <c r="F1121" s="5">
        <f>('Historical Pricing'!F1117-'Historical Pricing'!F1118)/'Historical Pricing'!F1118</f>
        <v>-2.2335122699386558E-2</v>
      </c>
      <c r="G1121" s="5"/>
      <c r="H1121" s="5">
        <f t="shared" si="128"/>
        <v>-8.4345003406632452E-3</v>
      </c>
      <c r="I1121" s="5">
        <v>-2.925527506588442E-3</v>
      </c>
      <c r="J1121">
        <f t="shared" si="129"/>
        <v>0</v>
      </c>
      <c r="L1121" s="45">
        <f t="shared" si="126"/>
        <v>15741.793735300149</v>
      </c>
      <c r="M1121" s="45">
        <f t="shared" si="127"/>
        <v>9793.993506493498</v>
      </c>
      <c r="T1121" s="56">
        <f t="shared" si="130"/>
        <v>0.99156549965933671</v>
      </c>
      <c r="U1121" s="56">
        <f t="shared" si="131"/>
        <v>0.99707447249341152</v>
      </c>
    </row>
    <row r="1122" spans="1:21">
      <c r="A1122" s="22">
        <v>42637</v>
      </c>
      <c r="B1122" s="5">
        <f>('Historical Pricing'!B1118-'Historical Pricing'!B1119)/'Historical Pricing'!B1119</f>
        <v>0</v>
      </c>
      <c r="C1122" s="5">
        <f>('Historical Pricing'!C1118-'Historical Pricing'!C1119)/'Historical Pricing'!C1119</f>
        <v>3.4521868575884282E-2</v>
      </c>
      <c r="D1122" s="5">
        <f>('Historical Pricing'!D1118-'Historical Pricing'!D1119)/'Historical Pricing'!D1119</f>
        <v>2.9467680608365066E-2</v>
      </c>
      <c r="E1122" s="5">
        <f>('Historical Pricing'!E1118-'Historical Pricing'!E1119)/'Historical Pricing'!E1119</f>
        <v>7.9155672823218483E-3</v>
      </c>
      <c r="F1122" s="5">
        <f>('Historical Pricing'!F1118-'Historical Pricing'!F1119)/'Historical Pricing'!F1119</f>
        <v>-1.3402259237985949E-3</v>
      </c>
      <c r="G1122" s="5"/>
      <c r="H1122" s="5">
        <f t="shared" si="128"/>
        <v>1.4112978108554521E-2</v>
      </c>
      <c r="I1122" s="5">
        <v>6.3552960800666311E-3</v>
      </c>
      <c r="J1122">
        <f t="shared" si="129"/>
        <v>1</v>
      </c>
      <c r="L1122" s="45">
        <f t="shared" si="126"/>
        <v>15522.721900927185</v>
      </c>
      <c r="M1122" s="45">
        <f t="shared" si="127"/>
        <v>9732.1428571428496</v>
      </c>
      <c r="T1122" s="56">
        <f t="shared" si="130"/>
        <v>1.0141129781085545</v>
      </c>
      <c r="U1122" s="56">
        <f t="shared" si="131"/>
        <v>1.0063552960800666</v>
      </c>
    </row>
    <row r="1123" spans="1:21">
      <c r="A1123" s="22">
        <v>42636</v>
      </c>
      <c r="B1123" s="5">
        <f>('Historical Pricing'!B1119-'Historical Pricing'!B1120)/'Historical Pricing'!B1120</f>
        <v>-2.4158125915080531E-2</v>
      </c>
      <c r="C1123" s="5">
        <f>('Historical Pricing'!C1119-'Historical Pricing'!C1120)/'Historical Pricing'!C1120</f>
        <v>2.2616890177600563E-2</v>
      </c>
      <c r="D1123" s="5">
        <f>('Historical Pricing'!D1119-'Historical Pricing'!D1120)/'Historical Pricing'!D1120</f>
        <v>2.3844282238442746E-2</v>
      </c>
      <c r="E1123" s="5">
        <f>('Historical Pricing'!E1119-'Historical Pricing'!E1120)/'Historical Pricing'!E1120</f>
        <v>-6.5530799475753375E-3</v>
      </c>
      <c r="F1123" s="5">
        <f>('Historical Pricing'!F1119-'Historical Pricing'!F1120)/'Historical Pricing'!F1120</f>
        <v>-2.5832323043924226E-2</v>
      </c>
      <c r="G1123" s="5"/>
      <c r="H1123" s="5">
        <f t="shared" si="128"/>
        <v>-2.0164712981073571E-3</v>
      </c>
      <c r="I1123" s="5">
        <v>3.5992299322005141E-3</v>
      </c>
      <c r="J1123">
        <f t="shared" si="129"/>
        <v>0</v>
      </c>
      <c r="L1123" s="45">
        <f t="shared" si="126"/>
        <v>15554.086269457832</v>
      </c>
      <c r="M1123" s="45">
        <f t="shared" si="127"/>
        <v>9697.2402597402524</v>
      </c>
      <c r="T1123" s="56">
        <f t="shared" si="130"/>
        <v>0.99798352870189266</v>
      </c>
      <c r="U1123" s="56">
        <f t="shared" si="131"/>
        <v>1.0035992299322005</v>
      </c>
    </row>
    <row r="1124" spans="1:21">
      <c r="A1124" s="22">
        <v>42635</v>
      </c>
      <c r="B1124" s="5">
        <f>('Historical Pricing'!B1120-'Historical Pricing'!B1121)/'Historical Pricing'!B1121</f>
        <v>-5.3361053361053332E-2</v>
      </c>
      <c r="C1124" s="5">
        <f>('Historical Pricing'!C1120-'Historical Pricing'!C1121)/'Historical Pricing'!C1121</f>
        <v>1.3071895424836551E-2</v>
      </c>
      <c r="D1124" s="5">
        <f>('Historical Pricing'!D1120-'Historical Pricing'!D1121)/'Historical Pricing'!D1121</f>
        <v>-2.2824536376604868E-2</v>
      </c>
      <c r="E1124" s="5">
        <f>('Historical Pricing'!E1120-'Historical Pricing'!E1121)/'Historical Pricing'!E1121</f>
        <v>0</v>
      </c>
      <c r="F1124" s="5">
        <f>('Historical Pricing'!F1120-'Historical Pricing'!F1121)/'Historical Pricing'!F1121</f>
        <v>1.7748671222475292E-2</v>
      </c>
      <c r="G1124" s="5"/>
      <c r="H1124" s="5">
        <f t="shared" si="128"/>
        <v>-9.0730046180692719E-3</v>
      </c>
      <c r="I1124" s="5">
        <v>-3.9767564007436463E-3</v>
      </c>
      <c r="J1124">
        <f t="shared" si="129"/>
        <v>0</v>
      </c>
      <c r="L1124" s="45">
        <f t="shared" si="126"/>
        <v>15696.500692730502</v>
      </c>
      <c r="M1124" s="45">
        <f t="shared" si="127"/>
        <v>9735.9577922077842</v>
      </c>
      <c r="T1124" s="56">
        <f t="shared" si="130"/>
        <v>0.99092699538193074</v>
      </c>
      <c r="U1124" s="56">
        <f t="shared" si="131"/>
        <v>0.99602324359925631</v>
      </c>
    </row>
    <row r="1125" spans="1:21">
      <c r="A1125" s="22">
        <v>42634</v>
      </c>
      <c r="B1125" s="5">
        <f>('Historical Pricing'!B1121-'Historical Pricing'!B1122)/'Historical Pricing'!B1122</f>
        <v>4.4138929088277816E-2</v>
      </c>
      <c r="C1125" s="5">
        <f>('Historical Pricing'!C1121-'Historical Pricing'!C1122)/'Historical Pricing'!C1122</f>
        <v>-3.0748956731824172E-3</v>
      </c>
      <c r="D1125" s="5">
        <f>('Historical Pricing'!D1121-'Historical Pricing'!D1122)/'Historical Pricing'!D1122</f>
        <v>-4.4525215810994861E-2</v>
      </c>
      <c r="E1125" s="5">
        <f>('Historical Pricing'!E1121-'Historical Pricing'!E1122)/'Historical Pricing'!E1122</f>
        <v>-6.5104166666666435E-3</v>
      </c>
      <c r="F1125" s="5">
        <f>('Historical Pricing'!F1121-'Historical Pricing'!F1122)/'Historical Pricing'!F1122</f>
        <v>1.1812157879573763E-2</v>
      </c>
      <c r="G1125" s="5"/>
      <c r="H1125" s="5">
        <f t="shared" si="128"/>
        <v>3.6811176340153162E-4</v>
      </c>
      <c r="I1125" s="5">
        <v>-1.4784758556679014E-2</v>
      </c>
      <c r="J1125">
        <f t="shared" si="129"/>
        <v>1</v>
      </c>
      <c r="L1125" s="45">
        <f t="shared" si="126"/>
        <v>15690.724752372858</v>
      </c>
      <c r="M1125" s="45">
        <f t="shared" si="127"/>
        <v>9882.06168831168</v>
      </c>
      <c r="T1125" s="56">
        <f t="shared" si="130"/>
        <v>1.0003681117634016</v>
      </c>
      <c r="U1125" s="56">
        <f t="shared" si="131"/>
        <v>0.98521524144332095</v>
      </c>
    </row>
    <row r="1126" spans="1:21">
      <c r="A1126" s="22">
        <v>42633</v>
      </c>
      <c r="B1126" s="5">
        <f>('Historical Pricing'!B1122-'Historical Pricing'!B1123)/'Historical Pricing'!B1123</f>
        <v>7.8423722200546303E-2</v>
      </c>
      <c r="C1126" s="5">
        <f>('Historical Pricing'!C1122-'Historical Pricing'!C1123)/'Historical Pricing'!C1123</f>
        <v>-2.2471910112359553E-2</v>
      </c>
      <c r="D1126" s="5">
        <f>('Historical Pricing'!D1122-'Historical Pricing'!D1123)/'Historical Pricing'!D1123</f>
        <v>0.10491967871485924</v>
      </c>
      <c r="E1126" s="5">
        <f>('Historical Pricing'!E1122-'Historical Pricing'!E1123)/'Historical Pricing'!E1123</f>
        <v>-4.2394014962593499E-2</v>
      </c>
      <c r="F1126" s="5">
        <f>('Historical Pricing'!F1122-'Historical Pricing'!F1123)/'Historical Pricing'!F1123</f>
        <v>-1.916994153167921E-3</v>
      </c>
      <c r="G1126" s="5"/>
      <c r="H1126" s="5">
        <f t="shared" si="128"/>
        <v>2.3312096337456914E-2</v>
      </c>
      <c r="I1126" s="5">
        <v>-1.4189632545930045E-3</v>
      </c>
      <c r="J1126">
        <f t="shared" si="129"/>
        <v>1</v>
      </c>
      <c r="L1126" s="45">
        <f t="shared" si="126"/>
        <v>15333.273991904947</v>
      </c>
      <c r="M1126" s="45">
        <f t="shared" si="127"/>
        <v>9896.1038961038867</v>
      </c>
      <c r="T1126" s="56">
        <f t="shared" si="130"/>
        <v>1.0233120963374569</v>
      </c>
      <c r="U1126" s="56">
        <f t="shared" si="131"/>
        <v>0.99858103674540699</v>
      </c>
    </row>
    <row r="1127" spans="1:21">
      <c r="A1127" s="22">
        <v>42632</v>
      </c>
      <c r="B1127" s="5">
        <f>('Historical Pricing'!B1123-'Historical Pricing'!B1124)/'Historical Pricing'!B1124</f>
        <v>-1.9470404984423954E-3</v>
      </c>
      <c r="C1127" s="5">
        <f>('Historical Pricing'!C1123-'Historical Pricing'!C1124)/'Historical Pricing'!C1124</f>
        <v>1.2022886941406496E-2</v>
      </c>
      <c r="D1127" s="5">
        <f>('Historical Pricing'!D1123-'Historical Pricing'!D1124)/'Historical Pricing'!D1124</f>
        <v>4.6768260641093039E-2</v>
      </c>
      <c r="E1127" s="5">
        <f>('Historical Pricing'!E1123-'Historical Pricing'!E1124)/'Historical Pricing'!E1124</f>
        <v>1.518987341772142E-2</v>
      </c>
      <c r="F1127" s="5">
        <f>('Historical Pricing'!F1123-'Historical Pricing'!F1124)/'Historical Pricing'!F1124</f>
        <v>1.247600767754401E-3</v>
      </c>
      <c r="G1127" s="5"/>
      <c r="H1127" s="5">
        <f t="shared" si="128"/>
        <v>1.4656316253906593E-2</v>
      </c>
      <c r="I1127" s="5">
        <v>2.6150885676221084E-3</v>
      </c>
      <c r="J1127">
        <f t="shared" si="129"/>
        <v>1</v>
      </c>
      <c r="L1127" s="45">
        <f t="shared" si="126"/>
        <v>15111.790806679375</v>
      </c>
      <c r="M1127" s="45">
        <f t="shared" si="127"/>
        <v>9870.2922077921994</v>
      </c>
      <c r="T1127" s="56">
        <f t="shared" si="130"/>
        <v>1.0146563162539066</v>
      </c>
      <c r="U1127" s="56">
        <f t="shared" si="131"/>
        <v>1.0026150885676222</v>
      </c>
    </row>
    <row r="1128" spans="1:21">
      <c r="A1128" s="22">
        <v>42631</v>
      </c>
      <c r="B1128" s="5">
        <f>('Historical Pricing'!B1124-'Historical Pricing'!B1125)/'Historical Pricing'!B1125</f>
        <v>1.4218009478672963E-2</v>
      </c>
      <c r="C1128" s="5">
        <f>('Historical Pricing'!C1124-'Historical Pricing'!C1125)/'Historical Pricing'!C1125</f>
        <v>-4.9955274203536841E-2</v>
      </c>
      <c r="D1128" s="5">
        <f>('Historical Pricing'!D1124-'Historical Pricing'!D1125)/'Historical Pricing'!D1125</f>
        <v>2.0922746781115911E-2</v>
      </c>
      <c r="E1128" s="5">
        <f>('Historical Pricing'!E1124-'Historical Pricing'!E1125)/'Historical Pricing'!E1125</f>
        <v>3.6745406824147134E-2</v>
      </c>
      <c r="F1128" s="5">
        <f>('Historical Pricing'!F1124-'Historical Pricing'!F1125)/'Historical Pricing'!F1125</f>
        <v>-3.2228104393053014E-2</v>
      </c>
      <c r="G1128" s="5"/>
      <c r="H1128" s="5">
        <f t="shared" si="128"/>
        <v>-2.0594431025307705E-3</v>
      </c>
      <c r="I1128" s="5">
        <v>2.4483739334733106E-3</v>
      </c>
      <c r="J1128">
        <f t="shared" si="129"/>
        <v>0</v>
      </c>
      <c r="L1128" s="45">
        <f t="shared" si="126"/>
        <v>15142.976906020262</v>
      </c>
      <c r="M1128" s="45">
        <f t="shared" si="127"/>
        <v>9846.1850649350581</v>
      </c>
      <c r="T1128" s="56">
        <f t="shared" si="130"/>
        <v>0.99794055689746919</v>
      </c>
      <c r="U1128" s="56">
        <f t="shared" si="131"/>
        <v>1.0024483739334733</v>
      </c>
    </row>
    <row r="1129" spans="1:21">
      <c r="A1129" s="22">
        <v>42630</v>
      </c>
      <c r="B1129" s="5">
        <f>('Historical Pricing'!B1125-'Historical Pricing'!B1126)/'Historical Pricing'!B1126</f>
        <v>2.4686361796843359E-2</v>
      </c>
      <c r="C1129" s="5">
        <f>('Historical Pricing'!C1125-'Historical Pricing'!C1126)/'Historical Pricing'!C1126</f>
        <v>-6.4379063928410432E-2</v>
      </c>
      <c r="D1129" s="5">
        <f>('Historical Pricing'!D1125-'Historical Pricing'!D1126)/'Historical Pricing'!D1126</f>
        <v>3.2292787944027063E-3</v>
      </c>
      <c r="E1129" s="5">
        <f>('Historical Pricing'!E1125-'Historical Pricing'!E1126)/'Historical Pricing'!E1126</f>
        <v>-1.3106159895151606E-3</v>
      </c>
      <c r="F1129" s="5">
        <f>('Historical Pricing'!F1125-'Historical Pricing'!F1126)/'Historical Pricing'!F1126</f>
        <v>-1.0295063884548143E-2</v>
      </c>
      <c r="G1129" s="5"/>
      <c r="H1129" s="5">
        <f t="shared" si="128"/>
        <v>-9.6138206422455349E-3</v>
      </c>
      <c r="I1129" s="5">
        <v>-2.4177830409788134E-3</v>
      </c>
      <c r="J1129">
        <f t="shared" si="129"/>
        <v>0</v>
      </c>
      <c r="L1129" s="45">
        <f t="shared" si="126"/>
        <v>15289.971954011089</v>
      </c>
      <c r="M1129" s="45">
        <f t="shared" si="127"/>
        <v>9870.0487012986941</v>
      </c>
      <c r="T1129" s="56">
        <f t="shared" si="130"/>
        <v>0.99038617935775441</v>
      </c>
      <c r="U1129" s="56">
        <f t="shared" si="131"/>
        <v>0.99758221695902116</v>
      </c>
    </row>
    <row r="1130" spans="1:21">
      <c r="A1130" s="22">
        <v>42629</v>
      </c>
      <c r="B1130" s="5">
        <f>('Historical Pricing'!B1126-'Historical Pricing'!B1127)/'Historical Pricing'!B1127</f>
        <v>2.6162790697674528E-2</v>
      </c>
      <c r="C1130" s="5">
        <f>('Historical Pricing'!C1126-'Historical Pricing'!C1127)/'Historical Pricing'!C1127</f>
        <v>5.537437151786926E-2</v>
      </c>
      <c r="D1130" s="5">
        <f>('Historical Pricing'!D1126-'Historical Pricing'!D1127)/'Historical Pricing'!D1127</f>
        <v>-6.4451158106747286E-2</v>
      </c>
      <c r="E1130" s="5">
        <f>('Historical Pricing'!E1126-'Historical Pricing'!E1127)/'Historical Pricing'!E1127</f>
        <v>-1.3089005235601815E-3</v>
      </c>
      <c r="F1130" s="5">
        <f>('Historical Pricing'!F1126-'Historical Pricing'!F1127)/'Historical Pricing'!F1127</f>
        <v>-3.5635138728836058E-2</v>
      </c>
      <c r="G1130" s="5"/>
      <c r="H1130" s="5">
        <f t="shared" si="128"/>
        <v>-3.9716070287199486E-3</v>
      </c>
      <c r="I1130" s="5">
        <v>-1.8551200492509673E-3</v>
      </c>
      <c r="J1130">
        <f t="shared" si="129"/>
        <v>0</v>
      </c>
      <c r="L1130" s="45">
        <f t="shared" si="126"/>
        <v>15350.939854635215</v>
      </c>
      <c r="M1130" s="45">
        <f t="shared" si="127"/>
        <v>9888.3928571428496</v>
      </c>
      <c r="T1130" s="56">
        <f t="shared" si="130"/>
        <v>0.9960283929712801</v>
      </c>
      <c r="U1130" s="56">
        <f t="shared" si="131"/>
        <v>0.99814487995074908</v>
      </c>
    </row>
    <row r="1131" spans="1:21">
      <c r="A1131" s="22">
        <v>42628</v>
      </c>
      <c r="B1131" s="5">
        <f>('Historical Pricing'!B1127-'Historical Pricing'!B1128)/'Historical Pricing'!B1128</f>
        <v>7.5313807531380639E-3</v>
      </c>
      <c r="C1131" s="5">
        <f>('Historical Pricing'!C1127-'Historical Pricing'!C1128)/'Historical Pricing'!C1128</f>
        <v>0.23442086723140154</v>
      </c>
      <c r="D1131" s="5">
        <f>('Historical Pricing'!D1127-'Historical Pricing'!D1128)/'Historical Pricing'!D1128</f>
        <v>-6.6729323308270749E-2</v>
      </c>
      <c r="E1131" s="5">
        <f>('Historical Pricing'!E1127-'Historical Pricing'!E1128)/'Historical Pricing'!E1128</f>
        <v>-3.9113428943937743E-3</v>
      </c>
      <c r="F1131" s="5">
        <f>('Historical Pricing'!F1127-'Historical Pricing'!F1128)/'Historical Pricing'!F1128</f>
        <v>-2.3543668311261264E-2</v>
      </c>
      <c r="G1131" s="5"/>
      <c r="H1131" s="5">
        <f t="shared" si="128"/>
        <v>2.9553582694122775E-2</v>
      </c>
      <c r="I1131" s="5">
        <v>-1.728998000590094E-3</v>
      </c>
      <c r="J1131">
        <f t="shared" si="129"/>
        <v>1</v>
      </c>
      <c r="L1131" s="45">
        <f t="shared" si="126"/>
        <v>14910.287441732826</v>
      </c>
      <c r="M1131" s="45">
        <f t="shared" si="127"/>
        <v>9905.5194805194751</v>
      </c>
      <c r="T1131" s="56">
        <f t="shared" si="130"/>
        <v>1.0295535826941227</v>
      </c>
      <c r="U1131" s="56">
        <f t="shared" si="131"/>
        <v>0.99827100199940988</v>
      </c>
    </row>
    <row r="1132" spans="1:21">
      <c r="A1132" s="22">
        <v>42627</v>
      </c>
      <c r="B1132" s="5">
        <f>('Historical Pricing'!B1128-'Historical Pricing'!B1129)/'Historical Pricing'!B1129</f>
        <v>-3.3361134278566242E-3</v>
      </c>
      <c r="C1132" s="5">
        <f>('Historical Pricing'!C1128-'Historical Pricing'!C1129)/'Historical Pricing'!C1129</f>
        <v>1.248301630434779E-2</v>
      </c>
      <c r="D1132" s="5">
        <f>('Historical Pricing'!D1128-'Historical Pricing'!D1129)/'Historical Pricing'!D1129</f>
        <v>3.3003300330033138E-3</v>
      </c>
      <c r="E1132" s="5">
        <f>('Historical Pricing'!E1128-'Historical Pricing'!E1129)/'Historical Pricing'!E1129</f>
        <v>1.3054830287205987E-3</v>
      </c>
      <c r="F1132" s="5">
        <f>('Historical Pricing'!F1128-'Historical Pricing'!F1129)/'Historical Pricing'!F1129</f>
        <v>-4.9095607235140424E-3</v>
      </c>
      <c r="G1132" s="5"/>
      <c r="H1132" s="5">
        <f t="shared" si="128"/>
        <v>1.7686310429402075E-3</v>
      </c>
      <c r="I1132" s="5">
        <v>1.8471238229716526E-3</v>
      </c>
      <c r="J1132">
        <f t="shared" si="129"/>
        <v>0</v>
      </c>
      <c r="L1132" s="45">
        <f t="shared" si="126"/>
        <v>14883.963202371135</v>
      </c>
      <c r="M1132" s="45">
        <f t="shared" si="127"/>
        <v>9887.2564935064893</v>
      </c>
      <c r="T1132" s="56">
        <f t="shared" si="130"/>
        <v>1.0017686310429401</v>
      </c>
      <c r="U1132" s="56">
        <f t="shared" si="131"/>
        <v>1.0018471238229716</v>
      </c>
    </row>
    <row r="1133" spans="1:21">
      <c r="A1133" s="22">
        <v>42626</v>
      </c>
      <c r="B1133" s="5">
        <f>('Historical Pricing'!B1129-'Historical Pricing'!B1130)/'Historical Pricing'!B1130</f>
        <v>1.653242899533703E-2</v>
      </c>
      <c r="C1133" s="5">
        <f>('Historical Pricing'!C1129-'Historical Pricing'!C1130)/'Historical Pricing'!C1130</f>
        <v>2.2980679206741836E-3</v>
      </c>
      <c r="D1133" s="5">
        <f>('Historical Pricing'!D1129-'Historical Pricing'!D1130)/'Historical Pricing'!D1130</f>
        <v>1.0962821734985721E-2</v>
      </c>
      <c r="E1133" s="5">
        <f>('Historical Pricing'!E1129-'Historical Pricing'!E1130)/'Historical Pricing'!E1130</f>
        <v>0</v>
      </c>
      <c r="F1133" s="5">
        <f>('Historical Pricing'!F1129-'Historical Pricing'!F1130)/'Historical Pricing'!F1130</f>
        <v>1.976284584980233E-2</v>
      </c>
      <c r="G1133" s="5"/>
      <c r="H1133" s="5">
        <f t="shared" si="128"/>
        <v>9.9112329001598519E-3</v>
      </c>
      <c r="I1133" s="5">
        <v>3.4929605311938153E-3</v>
      </c>
      <c r="J1133">
        <f t="shared" si="129"/>
        <v>1</v>
      </c>
      <c r="L1133" s="45">
        <f t="shared" si="126"/>
        <v>14737.892517175882</v>
      </c>
      <c r="M1133" s="45">
        <f t="shared" si="127"/>
        <v>9852.8409090909045</v>
      </c>
      <c r="T1133" s="56">
        <f t="shared" si="130"/>
        <v>1.0099112329001598</v>
      </c>
      <c r="U1133" s="56">
        <f t="shared" si="131"/>
        <v>1.0034929605311937</v>
      </c>
    </row>
    <row r="1134" spans="1:21">
      <c r="A1134" s="22">
        <v>42625</v>
      </c>
      <c r="B1134" s="5">
        <f>('Historical Pricing'!B1130-'Historical Pricing'!B1131)/'Historical Pricing'!B1131</f>
        <v>-3.3988533988534061E-2</v>
      </c>
      <c r="C1134" s="5">
        <f>('Historical Pricing'!C1130-'Historical Pricing'!C1131)/'Historical Pricing'!C1131</f>
        <v>3.3304867634499661E-3</v>
      </c>
      <c r="D1134" s="5">
        <f>('Historical Pricing'!D1130-'Historical Pricing'!D1131)/'Historical Pricing'!D1131</f>
        <v>-8.5440278988665977E-2</v>
      </c>
      <c r="E1134" s="5">
        <f>('Historical Pricing'!E1130-'Historical Pricing'!E1131)/'Historical Pricing'!E1131</f>
        <v>-2.2959183673469351E-2</v>
      </c>
      <c r="F1134" s="5">
        <f>('Historical Pricing'!F1130-'Historical Pricing'!F1131)/'Historical Pricing'!F1131</f>
        <v>-2.7587974034848001E-2</v>
      </c>
      <c r="G1134" s="5"/>
      <c r="H1134" s="5">
        <f t="shared" si="128"/>
        <v>-3.3329096784413488E-2</v>
      </c>
      <c r="I1134" s="5">
        <v>-1.2575956008557538E-2</v>
      </c>
      <c r="J1134">
        <f t="shared" si="129"/>
        <v>0</v>
      </c>
      <c r="L1134" s="45">
        <f t="shared" si="126"/>
        <v>15246.028889615853</v>
      </c>
      <c r="M1134" s="45">
        <f t="shared" si="127"/>
        <v>9978.3279220779186</v>
      </c>
      <c r="T1134" s="56">
        <f t="shared" si="130"/>
        <v>0.96667090321558646</v>
      </c>
      <c r="U1134" s="56">
        <f t="shared" si="131"/>
        <v>0.98742404399144246</v>
      </c>
    </row>
    <row r="1135" spans="1:21">
      <c r="A1135" s="22">
        <v>42624</v>
      </c>
      <c r="B1135" s="5">
        <f>('Historical Pricing'!B1131-'Historical Pricing'!B1132)/'Historical Pricing'!B1132</f>
        <v>2.2613065326633128E-2</v>
      </c>
      <c r="C1135" s="5">
        <f>('Historical Pricing'!C1131-'Historical Pricing'!C1132)/'Historical Pricing'!C1132</f>
        <v>-2.6403202452942491E-3</v>
      </c>
      <c r="D1135" s="5">
        <f>('Historical Pricing'!D1131-'Historical Pricing'!D1132)/'Historical Pricing'!D1132</f>
        <v>-6.5960912052117446E-2</v>
      </c>
      <c r="E1135" s="5">
        <f>('Historical Pricing'!E1131-'Historical Pricing'!E1132)/'Historical Pricing'!E1132</f>
        <v>-1.2594458438287109E-2</v>
      </c>
      <c r="F1135" s="5">
        <f>('Historical Pricing'!F1131-'Historical Pricing'!F1132)/'Historical Pricing'!F1132</f>
        <v>-1.8773047267851319E-2</v>
      </c>
      <c r="G1135" s="5"/>
      <c r="H1135" s="5">
        <f t="shared" si="128"/>
        <v>-1.5471134535383402E-2</v>
      </c>
      <c r="I1135" s="5">
        <v>-1.4557230919686796E-2</v>
      </c>
      <c r="J1135">
        <f t="shared" si="129"/>
        <v>0</v>
      </c>
      <c r="L1135" s="45">
        <f t="shared" si="126"/>
        <v>15485.608827142902</v>
      </c>
      <c r="M1135" s="45">
        <f t="shared" si="127"/>
        <v>10125.730519480516</v>
      </c>
      <c r="T1135" s="56">
        <f t="shared" si="130"/>
        <v>0.9845288654646166</v>
      </c>
      <c r="U1135" s="56">
        <f t="shared" si="131"/>
        <v>0.98544276908031325</v>
      </c>
    </row>
    <row r="1136" spans="1:21">
      <c r="A1136" s="22">
        <v>42623</v>
      </c>
      <c r="B1136" s="5">
        <f>('Historical Pricing'!B1132-'Historical Pricing'!B1133)/'Historical Pricing'!B1133</f>
        <v>3.4213945430922592E-2</v>
      </c>
      <c r="C1136" s="5">
        <f>('Historical Pricing'!C1132-'Historical Pricing'!C1133)/'Historical Pricing'!C1133</f>
        <v>-1.9551173070384608E-3</v>
      </c>
      <c r="D1136" s="5">
        <f>('Historical Pricing'!D1132-'Historical Pricing'!D1133)/'Historical Pricing'!D1133</f>
        <v>-4.4729677168416901E-2</v>
      </c>
      <c r="E1136" s="5">
        <f>('Historical Pricing'!E1132-'Historical Pricing'!E1133)/'Historical Pricing'!E1133</f>
        <v>-1.2578616352202107E-3</v>
      </c>
      <c r="F1136" s="5">
        <f>('Historical Pricing'!F1132-'Historical Pricing'!F1133)/'Historical Pricing'!F1133</f>
        <v>-2.6746907388830918E-3</v>
      </c>
      <c r="G1136" s="5"/>
      <c r="H1136" s="5">
        <f t="shared" si="128"/>
        <v>-3.2806802837272156E-3</v>
      </c>
      <c r="I1136" s="5">
        <v>3.207466983135648E-4</v>
      </c>
      <c r="J1136">
        <f t="shared" si="129"/>
        <v>0</v>
      </c>
      <c r="L1136" s="45">
        <f t="shared" si="126"/>
        <v>15536.57937678087</v>
      </c>
      <c r="M1136" s="45">
        <f t="shared" si="127"/>
        <v>10122.483766233765</v>
      </c>
      <c r="T1136" s="56">
        <f t="shared" si="130"/>
        <v>0.99671931971627281</v>
      </c>
      <c r="U1136" s="56">
        <f t="shared" si="131"/>
        <v>1.0003207466983135</v>
      </c>
    </row>
    <row r="1137" spans="1:21">
      <c r="A1137" s="22">
        <v>42622</v>
      </c>
      <c r="B1137" s="5">
        <f>('Historical Pricing'!B1133-'Historical Pricing'!B1134)/'Historical Pricing'!B1134</f>
        <v>-6.8817204301075329E-3</v>
      </c>
      <c r="C1137" s="5">
        <f>('Historical Pricing'!C1133-'Historical Pricing'!C1134)/'Historical Pricing'!C1134</f>
        <v>-5.8311501732442846E-3</v>
      </c>
      <c r="D1137" s="5">
        <f>('Historical Pricing'!D1133-'Historical Pricing'!D1134)/'Historical Pricing'!D1134</f>
        <v>4.7677261613692005E-2</v>
      </c>
      <c r="E1137" s="5">
        <f>('Historical Pricing'!E1133-'Historical Pricing'!E1134)/'Historical Pricing'!E1134</f>
        <v>-2.5094102885821297E-3</v>
      </c>
      <c r="F1137" s="5">
        <f>('Historical Pricing'!F1133-'Historical Pricing'!F1134)/'Historical Pricing'!F1134</f>
        <v>5.5398729710656326E-2</v>
      </c>
      <c r="G1137" s="5"/>
      <c r="H1137" s="5">
        <f t="shared" si="128"/>
        <v>1.7570742086482877E-2</v>
      </c>
      <c r="I1137" s="5">
        <v>3.605314620033653E-3</v>
      </c>
      <c r="J1137">
        <f t="shared" si="129"/>
        <v>1</v>
      </c>
      <c r="L1137" s="45">
        <f t="shared" si="126"/>
        <v>15268.303946046854</v>
      </c>
      <c r="M1137" s="45">
        <f t="shared" si="127"/>
        <v>10086.120129870129</v>
      </c>
      <c r="T1137" s="56">
        <f t="shared" si="130"/>
        <v>1.0175707420864828</v>
      </c>
      <c r="U1137" s="56">
        <f t="shared" si="131"/>
        <v>1.0036053146200337</v>
      </c>
    </row>
    <row r="1138" spans="1:21">
      <c r="A1138" s="22">
        <v>42621</v>
      </c>
      <c r="B1138" s="5">
        <f>('Historical Pricing'!B1134-'Historical Pricing'!B1135)/'Historical Pricing'!B1135</f>
        <v>-7.2587532023911912E-3</v>
      </c>
      <c r="C1138" s="5">
        <f>('Historical Pricing'!C1134-'Historical Pricing'!C1135)/'Historical Pricing'!C1135</f>
        <v>1.6930500296283065E-3</v>
      </c>
      <c r="D1138" s="5">
        <f>('Historical Pricing'!D1134-'Historical Pricing'!D1135)/'Historical Pricing'!D1135</f>
        <v>2.3352793994995777E-2</v>
      </c>
      <c r="E1138" s="5">
        <f>('Historical Pricing'!E1134-'Historical Pricing'!E1135)/'Historical Pricing'!E1135</f>
        <v>-1.3613861386138654E-2</v>
      </c>
      <c r="F1138" s="5">
        <f>('Historical Pricing'!F1134-'Historical Pricing'!F1135)/'Historical Pricing'!F1135</f>
        <v>-1.9461984257417287E-2</v>
      </c>
      <c r="G1138" s="5"/>
      <c r="H1138" s="5">
        <f t="shared" si="128"/>
        <v>-3.0577509642646097E-3</v>
      </c>
      <c r="I1138" s="5">
        <v>1.5992804873063385E-2</v>
      </c>
      <c r="J1138">
        <f t="shared" si="129"/>
        <v>0</v>
      </c>
      <c r="L1138" s="45">
        <f t="shared" si="126"/>
        <v>15315.133811225971</v>
      </c>
      <c r="M1138" s="45">
        <f t="shared" si="127"/>
        <v>9927.3538961038939</v>
      </c>
      <c r="T1138" s="56">
        <f t="shared" si="130"/>
        <v>0.99694224903573536</v>
      </c>
      <c r="U1138" s="56">
        <f t="shared" si="131"/>
        <v>1.0159928048730633</v>
      </c>
    </row>
    <row r="1139" spans="1:21">
      <c r="A1139" s="22">
        <v>42620</v>
      </c>
      <c r="B1139" s="5">
        <f>('Historical Pricing'!B1135-'Historical Pricing'!B1136)/'Historical Pricing'!B1136</f>
        <v>-1.705029838022129E-3</v>
      </c>
      <c r="C1139" s="5">
        <f>('Historical Pricing'!C1135-'Historical Pricing'!C1136)/'Historical Pricing'!C1136</f>
        <v>-3.5428089413749781E-3</v>
      </c>
      <c r="D1139" s="5">
        <f>('Historical Pricing'!D1135-'Historical Pricing'!D1136)/'Historical Pricing'!D1136</f>
        <v>-8.403361344537813E-2</v>
      </c>
      <c r="E1139" s="5">
        <f>('Historical Pricing'!E1135-'Historical Pricing'!E1136)/'Historical Pricing'!E1136</f>
        <v>1.7632241813601974E-2</v>
      </c>
      <c r="F1139" s="5">
        <f>('Historical Pricing'!F1135-'Historical Pricing'!F1136)/'Historical Pricing'!F1136</f>
        <v>3.3431661750245922E-2</v>
      </c>
      <c r="G1139" s="5"/>
      <c r="H1139" s="5">
        <f t="shared" si="128"/>
        <v>-7.6435097321854691E-3</v>
      </c>
      <c r="I1139" s="5">
        <v>5.8638726231987973E-3</v>
      </c>
      <c r="J1139">
        <f t="shared" si="129"/>
        <v>0</v>
      </c>
      <c r="L1139" s="45">
        <f t="shared" si="126"/>
        <v>15433.09683709809</v>
      </c>
      <c r="M1139" s="45">
        <f t="shared" si="127"/>
        <v>9869.4805194805194</v>
      </c>
      <c r="T1139" s="56">
        <f t="shared" si="130"/>
        <v>0.99235649026781458</v>
      </c>
      <c r="U1139" s="56">
        <f t="shared" si="131"/>
        <v>1.0058638726231988</v>
      </c>
    </row>
    <row r="1140" spans="1:21">
      <c r="A1140" s="22">
        <v>42619</v>
      </c>
      <c r="B1140" s="5">
        <f>('Historical Pricing'!B1136-'Historical Pricing'!B1137)/'Historical Pricing'!B1137</f>
        <v>-1.2771392081737391E-3</v>
      </c>
      <c r="C1140" s="5">
        <f>('Historical Pricing'!C1136-'Historical Pricing'!C1137)/'Historical Pricing'!C1137</f>
        <v>0</v>
      </c>
      <c r="D1140" s="5">
        <f>('Historical Pricing'!D1136-'Historical Pricing'!D1137)/'Historical Pricing'!D1137</f>
        <v>-2.4590163934426236E-2</v>
      </c>
      <c r="E1140" s="5">
        <f>('Historical Pricing'!E1136-'Historical Pricing'!E1137)/'Historical Pricing'!E1137</f>
        <v>-7.4999999999999512E-3</v>
      </c>
      <c r="F1140" s="5">
        <f>('Historical Pricing'!F1136-'Historical Pricing'!F1137)/'Historical Pricing'!F1137</f>
        <v>-5.6883832548219318E-3</v>
      </c>
      <c r="G1140" s="5"/>
      <c r="H1140" s="5">
        <f t="shared" si="128"/>
        <v>-7.8111372794843715E-3</v>
      </c>
      <c r="I1140" s="5">
        <v>3.8223711910443489E-3</v>
      </c>
      <c r="J1140">
        <f t="shared" si="129"/>
        <v>0</v>
      </c>
      <c r="L1140" s="45">
        <f t="shared" si="126"/>
        <v>15554.595921165219</v>
      </c>
      <c r="M1140" s="45">
        <f t="shared" si="127"/>
        <v>9831.8993506493498</v>
      </c>
      <c r="T1140" s="56">
        <f t="shared" si="130"/>
        <v>0.99218886272051565</v>
      </c>
      <c r="U1140" s="56">
        <f t="shared" si="131"/>
        <v>1.0038223711910443</v>
      </c>
    </row>
    <row r="1141" spans="1:21">
      <c r="A1141" s="22">
        <v>42618</v>
      </c>
      <c r="B1141" s="5">
        <f>('Historical Pricing'!B1137-'Historical Pricing'!B1138)/'Historical Pricing'!B1138</f>
        <v>-2.1240441801188259E-3</v>
      </c>
      <c r="C1141" s="5">
        <f>('Historical Pricing'!C1137-'Historical Pricing'!C1138)/'Historical Pricing'!C1138</f>
        <v>-4.3671789703535703E-3</v>
      </c>
      <c r="D1141" s="5">
        <f>('Historical Pricing'!D1137-'Historical Pricing'!D1138)/'Historical Pricing'!D1138</f>
        <v>0.10543657331136733</v>
      </c>
      <c r="E1141" s="5">
        <f>('Historical Pricing'!E1137-'Historical Pricing'!E1138)/'Historical Pricing'!E1138</f>
        <v>1.0101010101010111E-2</v>
      </c>
      <c r="F1141" s="5">
        <f>('Historical Pricing'!F1137-'Historical Pricing'!F1138)/'Historical Pricing'!F1138</f>
        <v>-3.4543844109830918E-3</v>
      </c>
      <c r="G1141" s="5"/>
      <c r="H1141" s="5">
        <f t="shared" si="128"/>
        <v>2.1118395170184392E-2</v>
      </c>
      <c r="I1141" s="5">
        <v>2.1510891957407679E-3</v>
      </c>
      <c r="J1141">
        <f t="shared" si="129"/>
        <v>1</v>
      </c>
      <c r="L1141" s="45">
        <f t="shared" si="126"/>
        <v>15232.901487954116</v>
      </c>
      <c r="M1141" s="45">
        <f t="shared" si="127"/>
        <v>9810.795454545454</v>
      </c>
      <c r="T1141" s="56">
        <f t="shared" si="130"/>
        <v>1.0211183951701843</v>
      </c>
      <c r="U1141" s="56">
        <f t="shared" si="131"/>
        <v>1.0021510891957408</v>
      </c>
    </row>
    <row r="1142" spans="1:21">
      <c r="A1142" s="22">
        <v>42617</v>
      </c>
      <c r="B1142" s="5">
        <f>('Historical Pricing'!B1138-'Historical Pricing'!B1139)/'Historical Pricing'!B1139</f>
        <v>-3.8005721291377186E-2</v>
      </c>
      <c r="C1142" s="5">
        <f>('Historical Pricing'!C1138-'Historical Pricing'!C1139)/'Historical Pricing'!C1139</f>
        <v>-1.090604026845564E-3</v>
      </c>
      <c r="D1142" s="5">
        <f>('Historical Pricing'!D1138-'Historical Pricing'!D1139)/'Historical Pricing'!D1139</f>
        <v>-2.6853707414829724E-2</v>
      </c>
      <c r="E1142" s="5">
        <f>('Historical Pricing'!E1138-'Historical Pricing'!E1139)/'Historical Pricing'!E1139</f>
        <v>2.5906735751295241E-2</v>
      </c>
      <c r="F1142" s="5">
        <f>('Historical Pricing'!F1138-'Historical Pricing'!F1139)/'Historical Pricing'!F1139</f>
        <v>-5.0233541905349219E-3</v>
      </c>
      <c r="G1142" s="5"/>
      <c r="H1142" s="5">
        <f t="shared" si="128"/>
        <v>-9.0133302344584301E-3</v>
      </c>
      <c r="I1142" s="5">
        <v>2.9934558096731408E-2</v>
      </c>
      <c r="J1142">
        <f t="shared" si="129"/>
        <v>0</v>
      </c>
      <c r="L1142" s="45">
        <f t="shared" si="126"/>
        <v>15371.449437920372</v>
      </c>
      <c r="M1142" s="45">
        <f t="shared" si="127"/>
        <v>9525.6493506493498</v>
      </c>
      <c r="T1142" s="56">
        <f t="shared" si="130"/>
        <v>0.99098666976554162</v>
      </c>
      <c r="U1142" s="56">
        <f t="shared" si="131"/>
        <v>1.0299345580967314</v>
      </c>
    </row>
    <row r="1143" spans="1:21">
      <c r="A1143" s="22">
        <v>42616</v>
      </c>
      <c r="B1143" s="5">
        <f>('Historical Pricing'!B1139-'Historical Pricing'!B1140)/'Historical Pricing'!B1140</f>
        <v>8.2406262875976809E-3</v>
      </c>
      <c r="C1143" s="5">
        <f>('Historical Pricing'!C1139-'Historical Pricing'!C1140)/'Historical Pricing'!C1140</f>
        <v>-2.009377093101115E-3</v>
      </c>
      <c r="D1143" s="5">
        <f>('Historical Pricing'!D1139-'Historical Pricing'!D1140)/'Historical Pricing'!D1140</f>
        <v>0.35377102550189926</v>
      </c>
      <c r="E1143" s="5">
        <f>('Historical Pricing'!E1139-'Historical Pricing'!E1140)/'Historical Pricing'!E1140</f>
        <v>9.1503267973856578E-3</v>
      </c>
      <c r="F1143" s="5">
        <f>('Historical Pricing'!F1139-'Historical Pricing'!F1140)/'Historical Pricing'!F1140</f>
        <v>-1.144366197183174E-3</v>
      </c>
      <c r="G1143" s="5"/>
      <c r="H1143" s="5">
        <f t="shared" si="128"/>
        <v>7.3601647059319666E-2</v>
      </c>
      <c r="I1143" s="5">
        <v>2.364691002660398E-2</v>
      </c>
      <c r="J1143">
        <f t="shared" si="129"/>
        <v>1</v>
      </c>
      <c r="L1143" s="45">
        <f t="shared" si="126"/>
        <v>14317.647034190004</v>
      </c>
      <c r="M1143" s="45">
        <f t="shared" si="127"/>
        <v>9305.6006493506484</v>
      </c>
      <c r="T1143" s="56">
        <f t="shared" si="130"/>
        <v>1.0736016470593197</v>
      </c>
      <c r="U1143" s="56">
        <f t="shared" si="131"/>
        <v>1.0236469100266039</v>
      </c>
    </row>
    <row r="1144" spans="1:21">
      <c r="A1144" s="22">
        <v>42615</v>
      </c>
      <c r="B1144" s="5">
        <f>('Historical Pricing'!B1140-'Historical Pricing'!B1141)/'Historical Pricing'!B1141</f>
        <v>8.2474226804136607E-4</v>
      </c>
      <c r="C1144" s="5">
        <f>('Historical Pricing'!C1140-'Historical Pricing'!C1141)/'Historical Pricing'!C1141</f>
        <v>-5.4954204829308984E-3</v>
      </c>
      <c r="D1144" s="5">
        <f>('Historical Pricing'!D1140-'Historical Pricing'!D1141)/'Historical Pricing'!D1141</f>
        <v>0.10425404433792704</v>
      </c>
      <c r="E1144" s="5">
        <f>('Historical Pricing'!E1140-'Historical Pricing'!E1141)/'Historical Pricing'!E1141</f>
        <v>1.3089005235601815E-3</v>
      </c>
      <c r="F1144" s="5">
        <f>('Historical Pricing'!F1140-'Historical Pricing'!F1141)/'Historical Pricing'!F1141</f>
        <v>1.2477718360071256E-2</v>
      </c>
      <c r="G1144" s="5"/>
      <c r="H1144" s="5">
        <f t="shared" si="128"/>
        <v>2.2673997001333792E-2</v>
      </c>
      <c r="I1144" s="5">
        <v>-1.4545517890116651E-3</v>
      </c>
      <c r="J1144">
        <f t="shared" si="129"/>
        <v>1</v>
      </c>
      <c r="L1144" s="45">
        <f t="shared" si="126"/>
        <v>14000.206396341306</v>
      </c>
      <c r="M1144" s="45">
        <f t="shared" si="127"/>
        <v>9319.1558441558445</v>
      </c>
      <c r="T1144" s="56">
        <f t="shared" si="130"/>
        <v>1.0226739970013339</v>
      </c>
      <c r="U1144" s="56">
        <f t="shared" si="131"/>
        <v>0.99854544821098834</v>
      </c>
    </row>
    <row r="1145" spans="1:21">
      <c r="A1145" s="22">
        <v>42614</v>
      </c>
      <c r="B1145" s="5">
        <f>('Historical Pricing'!B1141-'Historical Pricing'!B1142)/'Historical Pricing'!B1142</f>
        <v>5.8027923211169209E-2</v>
      </c>
      <c r="C1145" s="5">
        <f>('Historical Pricing'!C1141-'Historical Pricing'!C1142)/'Historical Pricing'!C1142</f>
        <v>4.1806020066889379E-3</v>
      </c>
      <c r="D1145" s="5">
        <f>('Historical Pricing'!D1141-'Historical Pricing'!D1142)/'Historical Pricing'!D1142</f>
        <v>2.0795107033638915E-2</v>
      </c>
      <c r="E1145" s="5">
        <f>('Historical Pricing'!E1141-'Historical Pricing'!E1142)/'Historical Pricing'!E1142</f>
        <v>6.5876152832675507E-3</v>
      </c>
      <c r="F1145" s="5">
        <f>('Historical Pricing'!F1141-'Historical Pricing'!F1142)/'Historical Pricing'!F1142</f>
        <v>-1.7254970657790948E-2</v>
      </c>
      <c r="G1145" s="5"/>
      <c r="H1145" s="5">
        <f t="shared" si="128"/>
        <v>1.4467255375394731E-2</v>
      </c>
      <c r="I1145" s="5">
        <v>-2.9353017802866777E-3</v>
      </c>
      <c r="J1145">
        <f t="shared" si="129"/>
        <v>1</v>
      </c>
      <c r="L1145" s="45">
        <f t="shared" si="126"/>
        <v>13800.550310675775</v>
      </c>
      <c r="M1145" s="45">
        <f t="shared" si="127"/>
        <v>9346.5909090909099</v>
      </c>
      <c r="T1145" s="56">
        <f t="shared" si="130"/>
        <v>1.0144672553753948</v>
      </c>
      <c r="U1145" s="56">
        <f t="shared" si="131"/>
        <v>0.99706469821971333</v>
      </c>
    </row>
    <row r="1146" spans="1:21">
      <c r="A1146" s="22">
        <v>42613</v>
      </c>
      <c r="B1146" s="5">
        <f>('Historical Pricing'!B1142-'Historical Pricing'!B1143)/'Historical Pricing'!B1143</f>
        <v>2.8263795423957048E-2</v>
      </c>
      <c r="C1146" s="5">
        <f>('Historical Pricing'!C1142-'Historical Pricing'!C1143)/'Historical Pricing'!C1143</f>
        <v>-1.4421096003296234E-2</v>
      </c>
      <c r="D1146" s="5">
        <f>('Historical Pricing'!D1142-'Historical Pricing'!D1143)/'Historical Pricing'!D1143</f>
        <v>-4.4976635514018662E-2</v>
      </c>
      <c r="E1146" s="5">
        <f>('Historical Pricing'!E1142-'Historical Pricing'!E1143)/'Historical Pricing'!E1143</f>
        <v>2.6420079260237217E-3</v>
      </c>
      <c r="F1146" s="5">
        <f>('Historical Pricing'!F1142-'Historical Pricing'!F1143)/'Historical Pricing'!F1143</f>
        <v>-2.4604869713797526E-2</v>
      </c>
      <c r="G1146" s="5"/>
      <c r="H1146" s="5">
        <f t="shared" si="128"/>
        <v>-1.0619359576226331E-2</v>
      </c>
      <c r="I1146" s="5">
        <v>-8.4167049901518235E-4</v>
      </c>
      <c r="J1146">
        <f t="shared" si="129"/>
        <v>0</v>
      </c>
      <c r="L1146" s="45">
        <f t="shared" si="126"/>
        <v>13948.676320131646</v>
      </c>
      <c r="M1146" s="45">
        <f t="shared" si="127"/>
        <v>9354.4642857142862</v>
      </c>
      <c r="T1146" s="56">
        <f t="shared" si="130"/>
        <v>0.98938064042377372</v>
      </c>
      <c r="U1146" s="56">
        <f t="shared" si="131"/>
        <v>0.99915832950098482</v>
      </c>
    </row>
    <row r="1147" spans="1:21">
      <c r="A1147" s="22">
        <v>42612</v>
      </c>
      <c r="B1147" s="5">
        <f>('Historical Pricing'!B1143-'Historical Pricing'!B1144)/'Historical Pricing'!B1144</f>
        <v>9.9682827367466639E-3</v>
      </c>
      <c r="C1147" s="5">
        <f>('Historical Pricing'!C1143-'Historical Pricing'!C1144)/'Historical Pricing'!C1144</f>
        <v>4.7193243914556635E-3</v>
      </c>
      <c r="D1147" s="5">
        <f>('Historical Pricing'!D1143-'Historical Pricing'!D1144)/'Historical Pricing'!D1144</f>
        <v>-8.7420042643923085E-2</v>
      </c>
      <c r="E1147" s="5">
        <f>('Historical Pricing'!E1143-'Historical Pricing'!E1144)/'Historical Pricing'!E1144</f>
        <v>5.3120849933598986E-3</v>
      </c>
      <c r="F1147" s="5">
        <f>('Historical Pricing'!F1143-'Historical Pricing'!F1144)/'Historical Pricing'!F1144</f>
        <v>-7.2936985836654462E-3</v>
      </c>
      <c r="G1147" s="5"/>
      <c r="H1147" s="5">
        <f t="shared" si="128"/>
        <v>-1.4942809821205261E-2</v>
      </c>
      <c r="I1147" s="5">
        <v>2.3657316808001977E-3</v>
      </c>
      <c r="J1147">
        <f t="shared" si="129"/>
        <v>0</v>
      </c>
      <c r="L1147" s="45">
        <f t="shared" si="126"/>
        <v>14160.270549976762</v>
      </c>
      <c r="M1147" s="45">
        <f t="shared" si="127"/>
        <v>9332.386363636364</v>
      </c>
      <c r="T1147" s="56">
        <f t="shared" si="130"/>
        <v>0.98505719017879478</v>
      </c>
      <c r="U1147" s="56">
        <f t="shared" si="131"/>
        <v>1.0023657316808001</v>
      </c>
    </row>
    <row r="1148" spans="1:21">
      <c r="A1148" s="22">
        <v>42611</v>
      </c>
      <c r="B1148" s="5">
        <f>('Historical Pricing'!B1144-'Historical Pricing'!B1145)/'Historical Pricing'!B1145</f>
        <v>-1.0313901345291499E-2</v>
      </c>
      <c r="C1148" s="5">
        <f>('Historical Pricing'!C1144-'Historical Pricing'!C1145)/'Historical Pricing'!C1145</f>
        <v>1.0204081632652819E-2</v>
      </c>
      <c r="D1148" s="5">
        <f>('Historical Pricing'!D1144-'Historical Pricing'!D1145)/'Historical Pricing'!D1145</f>
        <v>0.28493150684931495</v>
      </c>
      <c r="E1148" s="5">
        <f>('Historical Pricing'!E1144-'Historical Pricing'!E1145)/'Historical Pricing'!E1145</f>
        <v>5.3404539385847839E-3</v>
      </c>
      <c r="F1148" s="5">
        <f>('Historical Pricing'!F1144-'Historical Pricing'!F1145)/'Historical Pricing'!F1145</f>
        <v>1.8221070811744334E-2</v>
      </c>
      <c r="G1148" s="5"/>
      <c r="H1148" s="5">
        <f t="shared" si="128"/>
        <v>6.1676642377401072E-2</v>
      </c>
      <c r="I1148" s="5">
        <v>5.2195352253055901E-3</v>
      </c>
      <c r="J1148">
        <f t="shared" si="129"/>
        <v>1</v>
      </c>
      <c r="L1148" s="45">
        <f t="shared" si="126"/>
        <v>13337.649134173113</v>
      </c>
      <c r="M1148" s="45">
        <f t="shared" si="127"/>
        <v>9283.9285714285725</v>
      </c>
      <c r="T1148" s="56">
        <f t="shared" si="130"/>
        <v>1.0616766423774011</v>
      </c>
      <c r="U1148" s="56">
        <f t="shared" si="131"/>
        <v>1.0052195352253055</v>
      </c>
    </row>
    <row r="1149" spans="1:21">
      <c r="A1149" s="22">
        <v>42610</v>
      </c>
      <c r="B1149" s="5">
        <f>('Historical Pricing'!B1145-'Historical Pricing'!B1146)/'Historical Pricing'!B1146</f>
        <v>-1.2400354295836918E-2</v>
      </c>
      <c r="C1149" s="5">
        <f>('Historical Pricing'!C1145-'Historical Pricing'!C1146)/'Historical Pricing'!C1146</f>
        <v>-4.7448597352866082E-3</v>
      </c>
      <c r="D1149" s="5">
        <f>('Historical Pricing'!D1145-'Historical Pricing'!D1146)/'Historical Pricing'!D1146</f>
        <v>0.5352260778128286</v>
      </c>
      <c r="E1149" s="5">
        <f>('Historical Pricing'!E1145-'Historical Pricing'!E1146)/'Historical Pricing'!E1146</f>
        <v>-9.2592592592592969E-3</v>
      </c>
      <c r="F1149" s="5">
        <f>('Historical Pricing'!F1145-'Historical Pricing'!F1146)/'Historical Pricing'!F1146</f>
        <v>1.8738453417788459E-2</v>
      </c>
      <c r="G1149" s="5"/>
      <c r="H1149" s="5">
        <f t="shared" si="128"/>
        <v>0.10551201158804686</v>
      </c>
      <c r="I1149" s="5">
        <v>-4.0836939580485817E-3</v>
      </c>
      <c r="J1149">
        <f t="shared" si="129"/>
        <v>1</v>
      </c>
      <c r="L1149" s="45">
        <f t="shared" si="126"/>
        <v>12064.680432566116</v>
      </c>
      <c r="M1149" s="45">
        <f t="shared" si="127"/>
        <v>9321.9967532467545</v>
      </c>
      <c r="T1149" s="56">
        <f t="shared" si="130"/>
        <v>1.1055120115880468</v>
      </c>
      <c r="U1149" s="56">
        <f t="shared" si="131"/>
        <v>0.99591630604195147</v>
      </c>
    </row>
    <row r="1150" spans="1:21">
      <c r="A1150" s="22">
        <v>42609</v>
      </c>
      <c r="B1150" s="5">
        <f>('Historical Pricing'!B1146-'Historical Pricing'!B1147)/'Historical Pricing'!B1147</f>
        <v>-9.6491228070174958E-3</v>
      </c>
      <c r="C1150" s="5">
        <f>('Historical Pricing'!C1146-'Historical Pricing'!C1147)/'Historical Pricing'!C1147</f>
        <v>-8.5011554968637063E-3</v>
      </c>
      <c r="D1150" s="5">
        <f>('Historical Pricing'!D1146-'Historical Pricing'!D1147)/'Historical Pricing'!D1147</f>
        <v>9.1848450057405148E-2</v>
      </c>
      <c r="E1150" s="5">
        <f>('Historical Pricing'!E1146-'Historical Pricing'!E1147)/'Historical Pricing'!E1147</f>
        <v>-1.0471204188481685E-2</v>
      </c>
      <c r="F1150" s="5">
        <f>('Historical Pricing'!F1146-'Historical Pricing'!F1147)/'Historical Pricing'!F1147</f>
        <v>-5.140615872486038E-2</v>
      </c>
      <c r="G1150" s="5"/>
      <c r="H1150" s="5">
        <f t="shared" si="128"/>
        <v>2.3641617680363741E-3</v>
      </c>
      <c r="I1150" s="5">
        <v>-7.7841517780004761E-3</v>
      </c>
      <c r="J1150">
        <f t="shared" si="129"/>
        <v>1</v>
      </c>
      <c r="L1150" s="45">
        <f t="shared" si="126"/>
        <v>12036.224849944389</v>
      </c>
      <c r="M1150" s="45">
        <f t="shared" si="127"/>
        <v>9395.1298701298711</v>
      </c>
      <c r="T1150" s="56">
        <f t="shared" si="130"/>
        <v>1.0023641617680363</v>
      </c>
      <c r="U1150" s="56">
        <f t="shared" si="131"/>
        <v>0.99221584822199949</v>
      </c>
    </row>
    <row r="1151" spans="1:21">
      <c r="A1151" s="22">
        <v>42608</v>
      </c>
      <c r="B1151" s="5">
        <f>('Historical Pricing'!B1147-'Historical Pricing'!B1148)/'Historical Pricing'!B1148</f>
        <v>1.6949152542372677E-2</v>
      </c>
      <c r="C1151" s="5">
        <f>('Historical Pricing'!C1147-'Historical Pricing'!C1148)/'Historical Pricing'!C1148</f>
        <v>2.4766779493102706E-4</v>
      </c>
      <c r="D1151" s="5">
        <f>('Historical Pricing'!D1147-'Historical Pricing'!D1148)/'Historical Pricing'!D1148</f>
        <v>5.7038834951456389E-2</v>
      </c>
      <c r="E1151" s="5">
        <f>('Historical Pricing'!E1147-'Historical Pricing'!E1148)/'Historical Pricing'!E1148</f>
        <v>-1.3071895424836323E-3</v>
      </c>
      <c r="F1151" s="5">
        <f>('Historical Pricing'!F1147-'Historical Pricing'!F1148)/'Historical Pricing'!F1148</f>
        <v>2.0003404834865582E-2</v>
      </c>
      <c r="G1151" s="5"/>
      <c r="H1151" s="5">
        <f t="shared" si="128"/>
        <v>1.8586374116228408E-2</v>
      </c>
      <c r="I1151" s="5">
        <v>1.6095256226096187E-3</v>
      </c>
      <c r="J1151">
        <f t="shared" si="129"/>
        <v>1</v>
      </c>
      <c r="L1151" s="45">
        <f t="shared" si="126"/>
        <v>11816.597154451001</v>
      </c>
      <c r="M1151" s="45">
        <f t="shared" si="127"/>
        <v>9380.0324675324664</v>
      </c>
      <c r="T1151" s="56">
        <f t="shared" si="130"/>
        <v>1.0185863741162284</v>
      </c>
      <c r="U1151" s="56">
        <f t="shared" si="131"/>
        <v>1.0016095256226096</v>
      </c>
    </row>
    <row r="1152" spans="1:21">
      <c r="A1152" s="22">
        <v>42607</v>
      </c>
      <c r="B1152" s="5">
        <f>('Historical Pricing'!B1148-'Historical Pricing'!B1149)/'Historical Pricing'!B1149</f>
        <v>1.1276499774470004E-2</v>
      </c>
      <c r="C1152" s="5">
        <f>('Historical Pricing'!C1148-'Historical Pricing'!C1149)/'Historical Pricing'!C1149</f>
        <v>5.3950863213812102E-3</v>
      </c>
      <c r="D1152" s="5">
        <f>('Historical Pricing'!D1148-'Historical Pricing'!D1149)/'Historical Pricing'!D1149</f>
        <v>-0.12619300106044534</v>
      </c>
      <c r="E1152" s="5">
        <f>('Historical Pricing'!E1148-'Historical Pricing'!E1149)/'Historical Pricing'!E1149</f>
        <v>-1.7971758664955029E-2</v>
      </c>
      <c r="F1152" s="5">
        <f>('Historical Pricing'!F1148-'Historical Pricing'!F1149)/'Historical Pricing'!F1149</f>
        <v>3.9278131634819531E-2</v>
      </c>
      <c r="G1152" s="5"/>
      <c r="H1152" s="5">
        <f t="shared" si="128"/>
        <v>-1.7643008398945927E-2</v>
      </c>
      <c r="I1152" s="5">
        <v>-6.7214467441382136E-3</v>
      </c>
      <c r="J1152">
        <f t="shared" si="129"/>
        <v>0</v>
      </c>
      <c r="L1152" s="45">
        <f t="shared" si="126"/>
        <v>12028.821757752452</v>
      </c>
      <c r="M1152" s="45">
        <f t="shared" si="127"/>
        <v>9443.5064935064929</v>
      </c>
      <c r="T1152" s="56">
        <f t="shared" si="130"/>
        <v>0.98235699160105405</v>
      </c>
      <c r="U1152" s="56">
        <f t="shared" si="131"/>
        <v>0.99327855325586178</v>
      </c>
    </row>
    <row r="1153" spans="1:21">
      <c r="A1153" s="22">
        <v>42606</v>
      </c>
      <c r="B1153" s="5">
        <f>('Historical Pricing'!B1149-'Historical Pricing'!B1150)/'Historical Pricing'!B1150</f>
        <v>-8.9405453732677373E-3</v>
      </c>
      <c r="C1153" s="5">
        <f>('Historical Pricing'!C1149-'Historical Pricing'!C1150)/'Historical Pricing'!C1150</f>
        <v>2.8300316297652163E-3</v>
      </c>
      <c r="D1153" s="5">
        <f>('Historical Pricing'!D1149-'Historical Pricing'!D1150)/'Historical Pricing'!D1150</f>
        <v>1.1802575107296076E-2</v>
      </c>
      <c r="E1153" s="5">
        <f>('Historical Pricing'!E1149-'Historical Pricing'!E1150)/'Historical Pricing'!E1150</f>
        <v>1.5645371577574983E-2</v>
      </c>
      <c r="F1153" s="5">
        <f>('Historical Pricing'!F1149-'Historical Pricing'!F1150)/'Historical Pricing'!F1150</f>
        <v>-3.4588777863182235E-2</v>
      </c>
      <c r="G1153" s="5"/>
      <c r="H1153" s="5">
        <f t="shared" si="128"/>
        <v>-2.6502689843627397E-3</v>
      </c>
      <c r="I1153" s="5">
        <v>-6.5408590214327171E-3</v>
      </c>
      <c r="J1153">
        <f t="shared" si="129"/>
        <v>1</v>
      </c>
      <c r="L1153" s="45">
        <f t="shared" si="126"/>
        <v>12060.786085040669</v>
      </c>
      <c r="M1153" s="45">
        <f t="shared" si="127"/>
        <v>9505.6818181818162</v>
      </c>
      <c r="T1153" s="56">
        <f t="shared" si="130"/>
        <v>0.99734973101563729</v>
      </c>
      <c r="U1153" s="56">
        <f t="shared" si="131"/>
        <v>0.99345914097856725</v>
      </c>
    </row>
    <row r="1154" spans="1:21">
      <c r="A1154" s="22">
        <v>42605</v>
      </c>
      <c r="B1154" s="5">
        <f>('Historical Pricing'!B1150-'Historical Pricing'!B1151)/'Historical Pricing'!B1151</f>
        <v>-7.1016422547714219E-3</v>
      </c>
      <c r="C1154" s="5">
        <f>('Historical Pricing'!C1150-'Historical Pricing'!C1151)/'Historical Pricing'!C1151</f>
        <v>4.9351735675449626E-3</v>
      </c>
      <c r="D1154" s="5">
        <f>('Historical Pricing'!D1150-'Historical Pricing'!D1151)/'Historical Pricing'!D1151</f>
        <v>0.20103092783505161</v>
      </c>
      <c r="E1154" s="5">
        <f>('Historical Pricing'!E1150-'Historical Pricing'!E1151)/'Historical Pricing'!E1151</f>
        <v>5.6473829201101951E-2</v>
      </c>
      <c r="F1154" s="5">
        <f>('Historical Pricing'!F1150-'Historical Pricing'!F1151)/'Historical Pricing'!F1151</f>
        <v>-6.9606674612633965E-2</v>
      </c>
      <c r="G1154" s="5"/>
      <c r="H1154" s="5">
        <f t="shared" si="128"/>
        <v>3.7146322747258632E-2</v>
      </c>
      <c r="I1154" s="5">
        <v>1.7621296106206336E-3</v>
      </c>
      <c r="J1154">
        <f t="shared" si="129"/>
        <v>1</v>
      </c>
      <c r="L1154" s="45">
        <f t="shared" si="126"/>
        <v>11628.818249187152</v>
      </c>
      <c r="M1154" s="45">
        <f t="shared" si="127"/>
        <v>9488.961038961037</v>
      </c>
      <c r="T1154" s="56">
        <f t="shared" si="130"/>
        <v>1.0371463227472586</v>
      </c>
      <c r="U1154" s="56">
        <f t="shared" si="131"/>
        <v>1.0017621296106207</v>
      </c>
    </row>
    <row r="1155" spans="1:21">
      <c r="A1155" s="22">
        <v>42604</v>
      </c>
      <c r="B1155" s="5">
        <f>('Historical Pricing'!B1151-'Historical Pricing'!B1152)/'Historical Pricing'!B1152</f>
        <v>1.3333333333333838E-3</v>
      </c>
      <c r="C1155" s="5">
        <f>('Historical Pricing'!C1151-'Historical Pricing'!C1152)/'Historical Pricing'!C1152</f>
        <v>-1.4345782834528859E-2</v>
      </c>
      <c r="D1155" s="5">
        <f>('Historical Pricing'!D1151-'Historical Pricing'!D1152)/'Historical Pricing'!D1152</f>
        <v>0.55199999999999994</v>
      </c>
      <c r="E1155" s="5">
        <f>('Historical Pricing'!E1151-'Historical Pricing'!E1152)/'Historical Pricing'!E1152</f>
        <v>4.1493775933609074E-3</v>
      </c>
      <c r="F1155" s="5">
        <f>('Historical Pricing'!F1151-'Historical Pricing'!F1152)/'Historical Pricing'!F1152</f>
        <v>-1.9019409151142034E-2</v>
      </c>
      <c r="G1155" s="5"/>
      <c r="H1155" s="5">
        <f t="shared" si="128"/>
        <v>0.10482350378820468</v>
      </c>
      <c r="I1155" s="5">
        <v>4.0021298888677703E-3</v>
      </c>
      <c r="J1155">
        <f t="shared" si="129"/>
        <v>1</v>
      </c>
      <c r="L1155" s="45">
        <f t="shared" si="126"/>
        <v>10525.498606170497</v>
      </c>
      <c r="M1155" s="45">
        <f t="shared" si="127"/>
        <v>9451.136363636364</v>
      </c>
      <c r="T1155" s="56">
        <f t="shared" si="130"/>
        <v>1.1048235037882046</v>
      </c>
      <c r="U1155" s="56">
        <f t="shared" si="131"/>
        <v>1.0040021298888677</v>
      </c>
    </row>
    <row r="1156" spans="1:21">
      <c r="A1156" s="22">
        <v>42603</v>
      </c>
      <c r="B1156" s="5">
        <f>('Historical Pricing'!B1152-'Historical Pricing'!B1153)/'Historical Pricing'!B1153</f>
        <v>2.040816326530609E-2</v>
      </c>
      <c r="C1156" s="5">
        <f>('Historical Pricing'!C1152-'Historical Pricing'!C1153)/'Historical Pricing'!C1153</f>
        <v>-8.5015940488841583E-3</v>
      </c>
      <c r="D1156" s="5">
        <f>('Historical Pricing'!D1152-'Historical Pricing'!D1153)/'Historical Pricing'!D1153</f>
        <v>3.5196687370600402E-2</v>
      </c>
      <c r="E1156" s="5">
        <f>('Historical Pricing'!E1152-'Historical Pricing'!E1153)/'Historical Pricing'!E1153</f>
        <v>0</v>
      </c>
      <c r="F1156" s="5">
        <f>('Historical Pricing'!F1152-'Historical Pricing'!F1153)/'Historical Pricing'!F1153</f>
        <v>-2.4336451441174169E-2</v>
      </c>
      <c r="G1156" s="5"/>
      <c r="H1156" s="5">
        <f t="shared" si="128"/>
        <v>4.5533610291696317E-3</v>
      </c>
      <c r="I1156" s="5">
        <v>5.2664295334460647E-3</v>
      </c>
      <c r="J1156">
        <f t="shared" si="129"/>
        <v>0</v>
      </c>
      <c r="L1156" s="45">
        <f t="shared" si="126"/>
        <v>10477.789448026009</v>
      </c>
      <c r="M1156" s="45">
        <f t="shared" si="127"/>
        <v>9401.6233766233763</v>
      </c>
      <c r="T1156" s="56">
        <f t="shared" si="130"/>
        <v>1.0045533610291697</v>
      </c>
      <c r="U1156" s="56">
        <f t="shared" si="131"/>
        <v>1.0052664295334461</v>
      </c>
    </row>
    <row r="1157" spans="1:21">
      <c r="A1157" s="22">
        <v>42602</v>
      </c>
      <c r="B1157" s="5">
        <f>('Historical Pricing'!B1153-'Historical Pricing'!B1154)/'Historical Pricing'!B1154</f>
        <v>2.3201856148491878E-2</v>
      </c>
      <c r="C1157" s="5">
        <f>('Historical Pricing'!C1153-'Historical Pricing'!C1154)/'Historical Pricing'!C1154</f>
        <v>-4.7998698340384009E-3</v>
      </c>
      <c r="D1157" s="5">
        <f>('Historical Pricing'!D1153-'Historical Pricing'!D1154)/'Historical Pricing'!D1154</f>
        <v>6.8584070796460297E-2</v>
      </c>
      <c r="E1157" s="5">
        <f>('Historical Pricing'!E1153-'Historical Pricing'!E1154)/'Historical Pricing'!E1154</f>
        <v>1.3850415512465077E-3</v>
      </c>
      <c r="F1157" s="5">
        <f>('Historical Pricing'!F1153-'Historical Pricing'!F1154)/'Historical Pricing'!F1154</f>
        <v>-1.4908600539406618E-2</v>
      </c>
      <c r="G1157" s="5"/>
      <c r="H1157" s="5">
        <f t="shared" si="128"/>
        <v>1.4692499624550734E-2</v>
      </c>
      <c r="I1157" s="5">
        <v>5.0849516669270985E-3</v>
      </c>
      <c r="J1157">
        <f t="shared" si="129"/>
        <v>1</v>
      </c>
      <c r="L1157" s="45">
        <f t="shared" si="126"/>
        <v>10326.073615309984</v>
      </c>
      <c r="M1157" s="45">
        <f t="shared" si="127"/>
        <v>9354.0584415584399</v>
      </c>
      <c r="T1157" s="56">
        <f t="shared" si="130"/>
        <v>1.0146924996245508</v>
      </c>
      <c r="U1157" s="56">
        <f t="shared" si="131"/>
        <v>1.0050849516669271</v>
      </c>
    </row>
    <row r="1158" spans="1:21">
      <c r="A1158" s="22">
        <v>42601</v>
      </c>
      <c r="B1158" s="5">
        <f>('Historical Pricing'!B1154-'Historical Pricing'!B1155)/'Historical Pricing'!B1155</f>
        <v>-9.6507352941175243E-3</v>
      </c>
      <c r="C1158" s="5">
        <f>('Historical Pricing'!C1154-'Historical Pricing'!C1155)/'Historical Pricing'!C1155</f>
        <v>1.0273691131749824E-2</v>
      </c>
      <c r="D1158" s="5">
        <f>('Historical Pricing'!D1154-'Historical Pricing'!D1155)/'Historical Pricing'!D1155</f>
        <v>2.4943310657596241E-2</v>
      </c>
      <c r="E1158" s="5">
        <f>('Historical Pricing'!E1154-'Historical Pricing'!E1155)/'Historical Pricing'!E1155</f>
        <v>-2.7624309392264602E-3</v>
      </c>
      <c r="F1158" s="5">
        <f>('Historical Pricing'!F1154-'Historical Pricing'!F1155)/'Historical Pricing'!F1155</f>
        <v>3.2807180439492344E-2</v>
      </c>
      <c r="G1158" s="5"/>
      <c r="H1158" s="5">
        <f t="shared" si="128"/>
        <v>1.1122203199098886E-2</v>
      </c>
      <c r="I1158" s="5">
        <v>1.0423724396729321E-3</v>
      </c>
      <c r="J1158">
        <f t="shared" si="129"/>
        <v>1</v>
      </c>
      <c r="L1158" s="45">
        <f t="shared" si="126"/>
        <v>10212.488245870998</v>
      </c>
      <c r="M1158" s="45">
        <f t="shared" si="127"/>
        <v>9344.3181818181783</v>
      </c>
      <c r="T1158" s="56">
        <f t="shared" si="130"/>
        <v>1.011122203199099</v>
      </c>
      <c r="U1158" s="56">
        <f t="shared" si="131"/>
        <v>1.0010423724396729</v>
      </c>
    </row>
    <row r="1159" spans="1:21">
      <c r="A1159" s="22">
        <v>42600</v>
      </c>
      <c r="B1159" s="5">
        <f>('Historical Pricing'!B1155-'Historical Pricing'!B1156)/'Historical Pricing'!B1156</f>
        <v>-2.3339317773788289E-2</v>
      </c>
      <c r="C1159" s="5">
        <f>('Historical Pricing'!C1155-'Historical Pricing'!C1156)/'Historical Pricing'!C1156</f>
        <v>-7.3427429224116663E-3</v>
      </c>
      <c r="D1159" s="5">
        <f>('Historical Pricing'!D1155-'Historical Pricing'!D1156)/'Historical Pricing'!D1156</f>
        <v>-2.2624434389139788E-3</v>
      </c>
      <c r="E1159" s="5">
        <f>('Historical Pricing'!E1155-'Historical Pricing'!E1156)/'Historical Pricing'!E1156</f>
        <v>0</v>
      </c>
      <c r="F1159" s="5">
        <f>('Historical Pricing'!F1155-'Historical Pricing'!F1156)/'Historical Pricing'!F1156</f>
        <v>2.9062823473206385E-2</v>
      </c>
      <c r="G1159" s="5"/>
      <c r="H1159" s="5">
        <f t="shared" si="128"/>
        <v>-7.7633613238150927E-4</v>
      </c>
      <c r="I1159" s="5">
        <v>-9.5459594557079325E-4</v>
      </c>
      <c r="J1159">
        <f t="shared" si="129"/>
        <v>1</v>
      </c>
      <c r="L1159" s="45">
        <f t="shared" ref="L1159:L1173" si="132">(1+H1160)*L1160</f>
        <v>10220.422729323986</v>
      </c>
      <c r="M1159" s="45">
        <f t="shared" ref="M1159:M1173" si="133">(1+I1160)*M1160</f>
        <v>9353.2467532467508</v>
      </c>
      <c r="T1159" s="56">
        <f t="shared" si="130"/>
        <v>0.99922366386761852</v>
      </c>
      <c r="U1159" s="56">
        <f t="shared" si="131"/>
        <v>0.99904540405442921</v>
      </c>
    </row>
    <row r="1160" spans="1:21">
      <c r="A1160" s="22">
        <v>42599</v>
      </c>
      <c r="B1160" s="5">
        <f>('Historical Pricing'!B1156-'Historical Pricing'!B1157)/'Historical Pricing'!B1157</f>
        <v>-8.4557187360924674E-3</v>
      </c>
      <c r="C1160" s="5">
        <f>('Historical Pricing'!C1156-'Historical Pricing'!C1157)/'Historical Pricing'!C1157</f>
        <v>3.1920117858897398E-3</v>
      </c>
      <c r="D1160" s="5">
        <f>('Historical Pricing'!D1156-'Historical Pricing'!D1157)/'Historical Pricing'!D1157</f>
        <v>1.6091954022988571E-2</v>
      </c>
      <c r="E1160" s="5">
        <f>('Historical Pricing'!E1156-'Historical Pricing'!E1157)/'Historical Pricing'!E1157</f>
        <v>1.3831258644536356E-3</v>
      </c>
      <c r="F1160" s="5">
        <f>('Historical Pricing'!F1156-'Historical Pricing'!F1157)/'Historical Pricing'!F1157</f>
        <v>1.1761862563441576E-2</v>
      </c>
      <c r="G1160" s="5"/>
      <c r="H1160" s="5">
        <f t="shared" ref="H1160:H1175" si="134">SUMPRODUCT($B$3:$F$3,B1160:F1160)</f>
        <v>4.7946471001362118E-3</v>
      </c>
      <c r="I1160" s="5">
        <v>3.3610225867682811E-3</v>
      </c>
      <c r="J1160">
        <f t="shared" ref="J1160:J1175" si="135">IF(I1160&gt;H1160,0,1)</f>
        <v>1</v>
      </c>
      <c r="L1160" s="45">
        <f t="shared" si="132"/>
        <v>10171.653241605532</v>
      </c>
      <c r="M1160" s="45">
        <f t="shared" si="133"/>
        <v>9321.915584415583</v>
      </c>
      <c r="T1160" s="56">
        <f t="shared" si="130"/>
        <v>1.0047946471001361</v>
      </c>
      <c r="U1160" s="56">
        <f t="shared" si="131"/>
        <v>1.0033610225867682</v>
      </c>
    </row>
    <row r="1161" spans="1:21">
      <c r="A1161" s="22">
        <v>42598</v>
      </c>
      <c r="B1161" s="5">
        <f>('Historical Pricing'!B1157-'Historical Pricing'!B1158)/'Historical Pricing'!B1158</f>
        <v>-1.7769880053309262E-3</v>
      </c>
      <c r="C1161" s="5">
        <f>('Historical Pricing'!C1157-'Historical Pricing'!C1158)/'Historical Pricing'!C1158</f>
        <v>1.5543180118028398E-2</v>
      </c>
      <c r="D1161" s="5">
        <f>('Historical Pricing'!D1157-'Historical Pricing'!D1158)/'Historical Pricing'!D1158</f>
        <v>4.0669856459330127E-2</v>
      </c>
      <c r="E1161" s="5">
        <f>('Historical Pricing'!E1157-'Historical Pricing'!E1158)/'Historical Pricing'!E1158</f>
        <v>-2.7586206896551137E-3</v>
      </c>
      <c r="F1161" s="5">
        <f>('Historical Pricing'!F1157-'Historical Pricing'!F1158)/'Historical Pricing'!F1158</f>
        <v>-3.7229504382222875E-2</v>
      </c>
      <c r="G1161" s="5"/>
      <c r="H1161" s="5">
        <f t="shared" si="134"/>
        <v>2.8895847000299235E-3</v>
      </c>
      <c r="I1161" s="5">
        <v>1.0239087982266208E-2</v>
      </c>
      <c r="J1161">
        <f t="shared" si="135"/>
        <v>0</v>
      </c>
      <c r="L1161" s="45">
        <f t="shared" si="132"/>
        <v>10142.34607356894</v>
      </c>
      <c r="M1161" s="45">
        <f t="shared" si="133"/>
        <v>9227.4350649350636</v>
      </c>
      <c r="T1161" s="56">
        <f t="shared" si="130"/>
        <v>1.0028895847000299</v>
      </c>
      <c r="U1161" s="56">
        <f t="shared" si="131"/>
        <v>1.0102390879822662</v>
      </c>
    </row>
    <row r="1162" spans="1:21">
      <c r="A1162" s="22">
        <v>42597</v>
      </c>
      <c r="B1162" s="5">
        <f>('Historical Pricing'!B1158-'Historical Pricing'!B1159)/'Historical Pricing'!B1159</f>
        <v>-3.2660077352814849E-2</v>
      </c>
      <c r="C1162" s="5">
        <f>('Historical Pricing'!C1158-'Historical Pricing'!C1159)/'Historical Pricing'!C1159</f>
        <v>-2.4873559406351472E-3</v>
      </c>
      <c r="D1162" s="5">
        <f>('Historical Pricing'!D1158-'Historical Pricing'!D1159)/'Historical Pricing'!D1159</f>
        <v>5.2896725440806043E-2</v>
      </c>
      <c r="E1162" s="5">
        <f>('Historical Pricing'!E1158-'Historical Pricing'!E1159)/'Historical Pricing'!E1159</f>
        <v>-1.0914051841746257E-2</v>
      </c>
      <c r="F1162" s="5">
        <f>('Historical Pricing'!F1158-'Historical Pricing'!F1159)/'Historical Pricing'!F1159</f>
        <v>-7.390869197012903E-3</v>
      </c>
      <c r="G1162" s="5"/>
      <c r="H1162" s="5">
        <f t="shared" si="134"/>
        <v>-1.1112577828062235E-4</v>
      </c>
      <c r="I1162" s="5">
        <v>-1.1847537919944071E-2</v>
      </c>
      <c r="J1162">
        <f t="shared" si="135"/>
        <v>1</v>
      </c>
      <c r="L1162" s="45">
        <f t="shared" si="132"/>
        <v>10143.473274931086</v>
      </c>
      <c r="M1162" s="45">
        <f t="shared" si="133"/>
        <v>9338.0681818181783</v>
      </c>
      <c r="T1162" s="56">
        <f t="shared" si="130"/>
        <v>0.99988887422171935</v>
      </c>
      <c r="U1162" s="56">
        <f t="shared" si="131"/>
        <v>0.98815246208005592</v>
      </c>
    </row>
    <row r="1163" spans="1:21">
      <c r="A1163" s="22">
        <v>42596</v>
      </c>
      <c r="B1163" s="5">
        <f>('Historical Pricing'!B1159-'Historical Pricing'!B1160)/'Historical Pricing'!B1160</f>
        <v>-1.2308998302207096E-2</v>
      </c>
      <c r="C1163" s="5">
        <f>('Historical Pricing'!C1159-'Historical Pricing'!C1160)/'Historical Pricing'!C1160</f>
        <v>-1.3092218312740258E-2</v>
      </c>
      <c r="D1163" s="5">
        <f>('Historical Pricing'!D1159-'Historical Pricing'!D1160)/'Historical Pricing'!D1160</f>
        <v>5.063291139240398E-3</v>
      </c>
      <c r="E1163" s="5">
        <f>('Historical Pricing'!E1159-'Historical Pricing'!E1160)/'Historical Pricing'!E1160</f>
        <v>-1.3458950201884206E-2</v>
      </c>
      <c r="F1163" s="5">
        <f>('Historical Pricing'!F1159-'Historical Pricing'!F1160)/'Historical Pricing'!F1160</f>
        <v>-2.353029619606067E-2</v>
      </c>
      <c r="G1163" s="5"/>
      <c r="H1163" s="5">
        <f t="shared" si="134"/>
        <v>-1.1465434374730368E-2</v>
      </c>
      <c r="I1163" s="5">
        <v>-2.0685252181315329E-2</v>
      </c>
      <c r="J1163">
        <f t="shared" si="135"/>
        <v>1</v>
      </c>
      <c r="L1163" s="45">
        <f t="shared" si="132"/>
        <v>10261.121489985651</v>
      </c>
      <c r="M1163" s="45">
        <f t="shared" si="133"/>
        <v>9535.3084415584399</v>
      </c>
      <c r="T1163" s="56">
        <f t="shared" si="130"/>
        <v>0.98853456562526965</v>
      </c>
      <c r="U1163" s="56">
        <f t="shared" si="131"/>
        <v>0.97931474781868466</v>
      </c>
    </row>
    <row r="1164" spans="1:21">
      <c r="A1164" s="22">
        <v>42595</v>
      </c>
      <c r="B1164" s="5">
        <f>('Historical Pricing'!B1160-'Historical Pricing'!B1161)/'Historical Pricing'!B1161</f>
        <v>-7.1639275179097416E-3</v>
      </c>
      <c r="C1164" s="5">
        <f>('Historical Pricing'!C1160-'Historical Pricing'!C1161)/'Historical Pricing'!C1161</f>
        <v>-5.6143205858421178E-3</v>
      </c>
      <c r="D1164" s="5">
        <f>('Historical Pricing'!D1160-'Historical Pricing'!D1161)/'Historical Pricing'!D1161</f>
        <v>1.8041237113402137E-2</v>
      </c>
      <c r="E1164" s="5">
        <f>('Historical Pricing'!E1160-'Historical Pricing'!E1161)/'Historical Pricing'!E1161</f>
        <v>-1.3440860215053478E-3</v>
      </c>
      <c r="F1164" s="5">
        <f>('Historical Pricing'!F1160-'Historical Pricing'!F1161)/'Historical Pricing'!F1161</f>
        <v>4.2721643019518585E-2</v>
      </c>
      <c r="G1164" s="5"/>
      <c r="H1164" s="5">
        <f t="shared" si="134"/>
        <v>9.3281092015327031E-3</v>
      </c>
      <c r="I1164" s="5">
        <v>8.7755171591197246E-4</v>
      </c>
      <c r="J1164">
        <f t="shared" si="135"/>
        <v>1</v>
      </c>
      <c r="L1164" s="45">
        <f t="shared" si="132"/>
        <v>10166.289233838044</v>
      </c>
      <c r="M1164" s="45">
        <f t="shared" si="133"/>
        <v>9526.9480519480494</v>
      </c>
      <c r="T1164" s="56">
        <f t="shared" si="130"/>
        <v>1.0093281092015327</v>
      </c>
      <c r="U1164" s="56">
        <f t="shared" si="131"/>
        <v>1.0008775517159119</v>
      </c>
    </row>
    <row r="1165" spans="1:21">
      <c r="A1165" s="22">
        <v>42594</v>
      </c>
      <c r="B1165" s="5">
        <f>('Historical Pricing'!B1161-'Historical Pricing'!B1162)/'Historical Pricing'!B1162</f>
        <v>-2.7857435477263551E-2</v>
      </c>
      <c r="C1165" s="5">
        <f>('Historical Pricing'!C1161-'Historical Pricing'!C1162)/'Historical Pricing'!C1162</f>
        <v>-7.1895952823331664E-3</v>
      </c>
      <c r="D1165" s="5">
        <f>('Historical Pricing'!D1161-'Historical Pricing'!D1162)/'Historical Pricing'!D1162</f>
        <v>-1.7721518987341731E-2</v>
      </c>
      <c r="E1165" s="5">
        <f>('Historical Pricing'!E1161-'Historical Pricing'!E1162)/'Historical Pricing'!E1162</f>
        <v>6.7658998646818579E-3</v>
      </c>
      <c r="F1165" s="5">
        <f>('Historical Pricing'!F1161-'Historical Pricing'!F1162)/'Historical Pricing'!F1162</f>
        <v>0.1216917260177615</v>
      </c>
      <c r="G1165" s="5"/>
      <c r="H1165" s="5">
        <f t="shared" si="134"/>
        <v>1.5137815227100981E-2</v>
      </c>
      <c r="I1165" s="5">
        <v>-1.0904555643571078E-2</v>
      </c>
      <c r="J1165">
        <f t="shared" si="135"/>
        <v>1</v>
      </c>
      <c r="L1165" s="45">
        <f t="shared" si="132"/>
        <v>10014.688726341752</v>
      </c>
      <c r="M1165" s="45">
        <f t="shared" si="133"/>
        <v>9631.9805194805176</v>
      </c>
      <c r="T1165" s="56">
        <f t="shared" si="130"/>
        <v>1.0151378152271009</v>
      </c>
      <c r="U1165" s="56">
        <f t="shared" si="131"/>
        <v>0.98909544435642893</v>
      </c>
    </row>
    <row r="1166" spans="1:21">
      <c r="A1166" s="22">
        <v>42593</v>
      </c>
      <c r="B1166" s="5">
        <f>('Historical Pricing'!B1162-'Historical Pricing'!B1163)/'Historical Pricing'!B1163</f>
        <v>-1.1340623734305432E-2</v>
      </c>
      <c r="C1166" s="5">
        <f>('Historical Pricing'!C1162-'Historical Pricing'!C1163)/'Historical Pricing'!C1163</f>
        <v>3.9740470397405048E-3</v>
      </c>
      <c r="D1166" s="5">
        <f>('Historical Pricing'!D1162-'Historical Pricing'!D1163)/'Historical Pricing'!D1163</f>
        <v>-1.2500000000000067E-2</v>
      </c>
      <c r="E1166" s="5">
        <f>('Historical Pricing'!E1162-'Historical Pricing'!E1163)/'Historical Pricing'!E1163</f>
        <v>-1.8592297476759584E-2</v>
      </c>
      <c r="F1166" s="5">
        <f>('Historical Pricing'!F1162-'Historical Pricing'!F1163)/'Historical Pricing'!F1163</f>
        <v>-1.9306713470820054E-3</v>
      </c>
      <c r="G1166" s="5"/>
      <c r="H1166" s="5">
        <f t="shared" si="134"/>
        <v>-8.0779091036813164E-3</v>
      </c>
      <c r="I1166" s="5">
        <v>2.6130568550591769E-4</v>
      </c>
      <c r="J1166">
        <f t="shared" si="135"/>
        <v>0</v>
      </c>
      <c r="L1166" s="45">
        <f t="shared" si="132"/>
        <v>10096.245277985794</v>
      </c>
      <c r="M1166" s="45">
        <f t="shared" si="133"/>
        <v>9629.4642857142844</v>
      </c>
      <c r="T1166" s="56">
        <f t="shared" si="130"/>
        <v>0.99192209089631866</v>
      </c>
      <c r="U1166" s="56">
        <f t="shared" si="131"/>
        <v>1.0002613056855059</v>
      </c>
    </row>
    <row r="1167" spans="1:21">
      <c r="A1167" s="22">
        <v>42592</v>
      </c>
      <c r="B1167" s="5">
        <f>('Historical Pricing'!B1163-'Historical Pricing'!B1164)/'Historical Pricing'!B1164</f>
        <v>4.0893760539629107E-2</v>
      </c>
      <c r="C1167" s="5">
        <f>('Historical Pricing'!C1163-'Historical Pricing'!C1164)/'Historical Pricing'!C1164</f>
        <v>1.1982928430728849E-2</v>
      </c>
      <c r="D1167" s="5">
        <f>('Historical Pricing'!D1163-'Historical Pricing'!D1164)/'Historical Pricing'!D1164</f>
        <v>1.5228426395939215E-2</v>
      </c>
      <c r="E1167" s="5">
        <f>('Historical Pricing'!E1163-'Historical Pricing'!E1164)/'Historical Pricing'!E1164</f>
        <v>1.3297872340426429E-3</v>
      </c>
      <c r="F1167" s="5">
        <f>('Historical Pricing'!F1163-'Historical Pricing'!F1164)/'Historical Pricing'!F1164</f>
        <v>3.8931436907366918E-2</v>
      </c>
      <c r="G1167" s="5"/>
      <c r="H1167" s="5">
        <f t="shared" si="134"/>
        <v>2.1673267901541348E-2</v>
      </c>
      <c r="I1167" s="5">
        <v>8.9039697928358329E-3</v>
      </c>
      <c r="J1167">
        <f t="shared" si="135"/>
        <v>1</v>
      </c>
      <c r="L1167" s="45">
        <f t="shared" si="132"/>
        <v>9882.0685586918662</v>
      </c>
      <c r="M1167" s="45">
        <f t="shared" si="133"/>
        <v>9544.4805194805194</v>
      </c>
      <c r="T1167" s="56">
        <f t="shared" si="130"/>
        <v>1.0216732679015414</v>
      </c>
      <c r="U1167" s="56">
        <f t="shared" si="131"/>
        <v>1.0089039697928359</v>
      </c>
    </row>
    <row r="1168" spans="1:21">
      <c r="A1168" s="22">
        <v>42591</v>
      </c>
      <c r="B1168" s="5">
        <f>('Historical Pricing'!B1164-'Historical Pricing'!B1165)/'Historical Pricing'!B1165</f>
        <v>6.6546762589927907E-2</v>
      </c>
      <c r="C1168" s="5">
        <f>('Historical Pricing'!C1164-'Historical Pricing'!C1165)/'Historical Pricing'!C1165</f>
        <v>-1.3933284157036025E-3</v>
      </c>
      <c r="D1168" s="5">
        <f>('Historical Pricing'!D1164-'Historical Pricing'!D1165)/'Historical Pricing'!D1165</f>
        <v>2.8720626631853638E-2</v>
      </c>
      <c r="E1168" s="5">
        <f>('Historical Pricing'!E1164-'Historical Pricing'!E1165)/'Historical Pricing'!E1165</f>
        <v>-3.9735099337748674E-3</v>
      </c>
      <c r="F1168" s="5">
        <f>('Historical Pricing'!F1164-'Historical Pricing'!F1165)/'Historical Pricing'!F1165</f>
        <v>7.9952737298148724E-2</v>
      </c>
      <c r="G1168" s="5"/>
      <c r="H1168" s="5">
        <f t="shared" si="134"/>
        <v>3.3970657634090365E-2</v>
      </c>
      <c r="I1168" s="5">
        <v>-4.3690306848200352E-3</v>
      </c>
      <c r="J1168">
        <f t="shared" si="135"/>
        <v>1</v>
      </c>
      <c r="L1168" s="45">
        <f t="shared" si="132"/>
        <v>9557.3974809921638</v>
      </c>
      <c r="M1168" s="45">
        <f t="shared" si="133"/>
        <v>9586.363636363636</v>
      </c>
      <c r="T1168" s="56">
        <f t="shared" si="130"/>
        <v>1.0339706576340904</v>
      </c>
      <c r="U1168" s="56">
        <f t="shared" si="131"/>
        <v>0.99563096931517991</v>
      </c>
    </row>
    <row r="1169" spans="1:21">
      <c r="A1169" s="22">
        <v>42590</v>
      </c>
      <c r="B1169" s="5">
        <f>('Historical Pricing'!B1165-'Historical Pricing'!B1166)/'Historical Pricing'!B1166</f>
        <v>1.3211845102505818E-2</v>
      </c>
      <c r="C1169" s="5">
        <f>('Historical Pricing'!C1165-'Historical Pricing'!C1166)/'Historical Pricing'!C1166</f>
        <v>-2.3373088929800733E-2</v>
      </c>
      <c r="D1169" s="5">
        <f>('Historical Pricing'!D1165-'Historical Pricing'!D1166)/'Historical Pricing'!D1166</f>
        <v>7.8947368421053293E-3</v>
      </c>
      <c r="E1169" s="5">
        <f>('Historical Pricing'!E1165-'Historical Pricing'!E1166)/'Historical Pricing'!E1166</f>
        <v>-1.322751322751412E-3</v>
      </c>
      <c r="F1169" s="5">
        <f>('Historical Pricing'!F1165-'Historical Pricing'!F1166)/'Historical Pricing'!F1166</f>
        <v>-1.9312475859405227E-2</v>
      </c>
      <c r="G1169" s="5"/>
      <c r="H1169" s="5">
        <f t="shared" si="134"/>
        <v>-4.5803468334692449E-3</v>
      </c>
      <c r="I1169" s="5">
        <v>-2.7779419587445763E-3</v>
      </c>
      <c r="J1169">
        <f t="shared" si="135"/>
        <v>0</v>
      </c>
      <c r="L1169" s="45">
        <f t="shared" si="132"/>
        <v>9601.3751090699425</v>
      </c>
      <c r="M1169" s="45">
        <f t="shared" si="133"/>
        <v>9613.068181818182</v>
      </c>
      <c r="T1169" s="56">
        <f t="shared" si="130"/>
        <v>0.9954196531665308</v>
      </c>
      <c r="U1169" s="56">
        <f t="shared" si="131"/>
        <v>0.99722205804125541</v>
      </c>
    </row>
    <row r="1170" spans="1:21">
      <c r="A1170" s="22">
        <v>42589</v>
      </c>
      <c r="B1170" s="5">
        <f>('Historical Pricing'!B1166-'Historical Pricing'!B1167)/'Historical Pricing'!B1167</f>
        <v>4.1171088746569011E-3</v>
      </c>
      <c r="C1170" s="5">
        <f>('Historical Pricing'!C1166-'Historical Pricing'!C1167)/'Historical Pricing'!C1167</f>
        <v>-2.3908117821704742E-2</v>
      </c>
      <c r="D1170" s="5">
        <f>('Historical Pricing'!D1166-'Historical Pricing'!D1167)/'Historical Pricing'!D1167</f>
        <v>3.5422343324250656E-2</v>
      </c>
      <c r="E1170" s="5">
        <f>('Historical Pricing'!E1166-'Historical Pricing'!E1167)/'Historical Pricing'!E1167</f>
        <v>1.2048192771084317E-2</v>
      </c>
      <c r="F1170" s="5">
        <f>('Historical Pricing'!F1166-'Historical Pricing'!F1167)/'Historical Pricing'!F1167</f>
        <v>-1.0226512472522169E-2</v>
      </c>
      <c r="G1170" s="5"/>
      <c r="H1170" s="5">
        <f t="shared" si="134"/>
        <v>3.4906029351529926E-3</v>
      </c>
      <c r="I1170" s="5">
        <v>2.2852306390182004E-2</v>
      </c>
      <c r="J1170">
        <f t="shared" si="135"/>
        <v>0</v>
      </c>
      <c r="L1170" s="45">
        <f t="shared" si="132"/>
        <v>9567.9771001207846</v>
      </c>
      <c r="M1170" s="45">
        <f t="shared" si="133"/>
        <v>9398.295454545454</v>
      </c>
      <c r="T1170" s="56">
        <f t="shared" si="130"/>
        <v>1.0034906029351529</v>
      </c>
      <c r="U1170" s="56">
        <f t="shared" si="131"/>
        <v>1.022852306390182</v>
      </c>
    </row>
    <row r="1171" spans="1:21">
      <c r="A1171" s="22">
        <v>42588</v>
      </c>
      <c r="B1171" s="5">
        <f>('Historical Pricing'!B1167-'Historical Pricing'!B1168)/'Historical Pricing'!B1168</f>
        <v>-1.531531531531531E-2</v>
      </c>
      <c r="C1171" s="5">
        <f>('Historical Pricing'!C1167-'Historical Pricing'!C1168)/'Historical Pricing'!C1168</f>
        <v>4.3708717279621626E-2</v>
      </c>
      <c r="D1171" s="5">
        <f>('Historical Pricing'!D1167-'Historical Pricing'!D1168)/'Historical Pricing'!D1168</f>
        <v>1.1019283746556485E-2</v>
      </c>
      <c r="E1171" s="5">
        <f>('Historical Pricing'!E1167-'Historical Pricing'!E1168)/'Historical Pricing'!E1168</f>
        <v>4.0322580645161619E-3</v>
      </c>
      <c r="F1171" s="5">
        <f>('Historical Pricing'!F1167-'Historical Pricing'!F1168)/'Historical Pricing'!F1168</f>
        <v>-4.0928992956405516E-3</v>
      </c>
      <c r="G1171" s="5"/>
      <c r="H1171" s="5">
        <f t="shared" si="134"/>
        <v>7.870408895947683E-3</v>
      </c>
      <c r="I1171" s="5">
        <v>8.3691846794279167E-3</v>
      </c>
      <c r="J1171">
        <f t="shared" si="135"/>
        <v>0</v>
      </c>
      <c r="L1171" s="45">
        <f t="shared" si="132"/>
        <v>9493.2612523090575</v>
      </c>
      <c r="M1171" s="45">
        <f t="shared" si="133"/>
        <v>9320.2922077922085</v>
      </c>
      <c r="T1171" s="56">
        <f t="shared" ref="T1171:T1175" si="136">1+H1171</f>
        <v>1.0078704088959476</v>
      </c>
      <c r="U1171" s="56">
        <f t="shared" ref="U1171:U1175" si="137">1+I1171</f>
        <v>1.0083691846794278</v>
      </c>
    </row>
    <row r="1172" spans="1:21">
      <c r="A1172" s="22">
        <v>42587</v>
      </c>
      <c r="B1172" s="5">
        <f>('Historical Pricing'!B1168-'Historical Pricing'!B1169)/'Historical Pricing'!B1169</f>
        <v>2.7777777777777676E-2</v>
      </c>
      <c r="C1172" s="5">
        <f>('Historical Pricing'!C1168-'Historical Pricing'!C1169)/'Historical Pricing'!C1169</f>
        <v>6.9696441032798429E-2</v>
      </c>
      <c r="D1172" s="5">
        <f>('Historical Pricing'!D1168-'Historical Pricing'!D1169)/'Historical Pricing'!D1169</f>
        <v>4.6109510086455377E-2</v>
      </c>
      <c r="E1172" s="5">
        <f>('Historical Pricing'!E1168-'Historical Pricing'!E1169)/'Historical Pricing'!E1169</f>
        <v>-2.6809651474530259E-3</v>
      </c>
      <c r="F1172" s="5">
        <f>('Historical Pricing'!F1168-'Historical Pricing'!F1169)/'Historical Pricing'!F1169</f>
        <v>-2.7762354247640193E-2</v>
      </c>
      <c r="G1172" s="5"/>
      <c r="H1172" s="5">
        <f t="shared" si="134"/>
        <v>2.2628081900387655E-2</v>
      </c>
      <c r="I1172" s="5">
        <v>2.6019837943559812E-3</v>
      </c>
      <c r="J1172">
        <f t="shared" si="135"/>
        <v>1</v>
      </c>
      <c r="L1172" s="45">
        <f t="shared" si="132"/>
        <v>9283.2002370474493</v>
      </c>
      <c r="M1172" s="45">
        <f t="shared" si="133"/>
        <v>9296.1038961038957</v>
      </c>
      <c r="T1172" s="56">
        <f t="shared" si="136"/>
        <v>1.0226280819003877</v>
      </c>
      <c r="U1172" s="56">
        <f t="shared" si="137"/>
        <v>1.0026019837943561</v>
      </c>
    </row>
    <row r="1173" spans="1:21">
      <c r="A1173" s="22">
        <v>42586</v>
      </c>
      <c r="B1173" s="5">
        <f>('Historical Pricing'!B1169-'Historical Pricing'!B1170)/'Historical Pricing'!B1170</f>
        <v>0.11917098445595858</v>
      </c>
      <c r="C1173" s="5">
        <f>('Historical Pricing'!C1169-'Historical Pricing'!C1170)/'Historical Pricing'!C1170</f>
        <v>1.1737710705144974E-2</v>
      </c>
      <c r="D1173" s="5">
        <f>('Historical Pricing'!D1169-'Historical Pricing'!D1170)/'Historical Pricing'!D1170</f>
        <v>0.11217948717948706</v>
      </c>
      <c r="E1173" s="5">
        <f>('Historical Pricing'!E1169-'Historical Pricing'!E1170)/'Historical Pricing'!E1170</f>
        <v>1.7735334242837637E-2</v>
      </c>
      <c r="F1173" s="5">
        <f>('Historical Pricing'!F1169-'Historical Pricing'!F1170)/'Historical Pricing'!F1170</f>
        <v>5.8063252717125209E-2</v>
      </c>
      <c r="G1173" s="5"/>
      <c r="H1173" s="5">
        <f t="shared" si="134"/>
        <v>6.37773538601107E-2</v>
      </c>
      <c r="I1173" s="5">
        <v>2.7239866895085812E-2</v>
      </c>
      <c r="J1173">
        <f t="shared" si="135"/>
        <v>1</v>
      </c>
      <c r="L1173" s="45">
        <f t="shared" si="132"/>
        <v>8726.638335890173</v>
      </c>
      <c r="M1173" s="45">
        <f t="shared" si="133"/>
        <v>9049.5941558441555</v>
      </c>
      <c r="T1173" s="56">
        <f t="shared" si="136"/>
        <v>1.0637773538601107</v>
      </c>
      <c r="U1173" s="56">
        <f t="shared" si="137"/>
        <v>1.0272398668950857</v>
      </c>
    </row>
    <row r="1174" spans="1:21">
      <c r="A1174" s="22">
        <v>42585</v>
      </c>
      <c r="B1174" s="5">
        <f>('Historical Pricing'!B1170-'Historical Pricing'!B1171)/'Historical Pricing'!B1171</f>
        <v>-0.12630149388863735</v>
      </c>
      <c r="C1174" s="5">
        <f>('Historical Pricing'!C1170-'Historical Pricing'!C1171)/'Historical Pricing'!C1171</f>
        <v>-2.4786986831913251E-2</v>
      </c>
      <c r="D1174" s="5">
        <f>('Historical Pricing'!D1170-'Historical Pricing'!D1171)/'Historical Pricing'!D1171</f>
        <v>-1.5772870662460511E-2</v>
      </c>
      <c r="E1174" s="5">
        <f>('Historical Pricing'!E1170-'Historical Pricing'!E1171)/'Historical Pricing'!E1171</f>
        <v>-1.0796221322537122E-2</v>
      </c>
      <c r="F1174" s="5">
        <f>('Historical Pricing'!F1170-'Historical Pricing'!F1171)/'Historical Pricing'!F1171</f>
        <v>-8.3378208580147134E-2</v>
      </c>
      <c r="G1174" s="5"/>
      <c r="H1174" s="5">
        <f t="shared" si="134"/>
        <v>-5.2207156257139078E-2</v>
      </c>
      <c r="I1174" s="5">
        <v>-2.5581639252565336E-2</v>
      </c>
      <c r="J1174">
        <f t="shared" si="135"/>
        <v>0</v>
      </c>
      <c r="L1174" s="45">
        <f>(1+H1175)*L1175</f>
        <v>9207.3266785054311</v>
      </c>
      <c r="M1174" s="45">
        <f>(1+I1175)*M1175</f>
        <v>9287.1753246753251</v>
      </c>
      <c r="T1174" s="56">
        <f t="shared" si="136"/>
        <v>0.94779284374286088</v>
      </c>
      <c r="U1174" s="56">
        <f t="shared" si="137"/>
        <v>0.97441836074743471</v>
      </c>
    </row>
    <row r="1175" spans="1:21">
      <c r="A1175" s="22">
        <v>42584</v>
      </c>
      <c r="B1175" s="5">
        <f>('Historical Pricing'!B1171-'Historical Pricing'!B1172)/'Historical Pricing'!B1172</f>
        <v>-7.5732217573221711E-2</v>
      </c>
      <c r="C1175" s="5">
        <f>('Historical Pricing'!C1171-'Historical Pricing'!C1172)/'Historical Pricing'!C1172</f>
        <v>-1.9162586527097736E-2</v>
      </c>
      <c r="D1175" s="5">
        <f>('Historical Pricing'!D1171-'Historical Pricing'!D1172)/'Historical Pricing'!D1172</f>
        <v>-9.9431818181818205E-2</v>
      </c>
      <c r="E1175" s="5">
        <f>('Historical Pricing'!E1171-'Historical Pricing'!E1172)/'Historical Pricing'!E1172</f>
        <v>-6.4393939393939365E-2</v>
      </c>
      <c r="F1175" s="5">
        <f>('Historical Pricing'!F1171-'Historical Pricing'!F1172)/'Historical Pricing'!F1172</f>
        <v>-0.13761609907120756</v>
      </c>
      <c r="G1175" s="5"/>
      <c r="H1175" s="5">
        <f t="shared" si="134"/>
        <v>-7.9267332149456915E-2</v>
      </c>
      <c r="I1175" s="5">
        <v>-7.1282467532467475E-2</v>
      </c>
      <c r="J1175">
        <f t="shared" si="135"/>
        <v>0</v>
      </c>
      <c r="L1175" s="51">
        <v>10000</v>
      </c>
      <c r="M1175" s="51">
        <v>10000</v>
      </c>
      <c r="T1175" s="56">
        <f t="shared" si="136"/>
        <v>0.92073266785054309</v>
      </c>
      <c r="U1175" s="56">
        <f t="shared" si="137"/>
        <v>0.92871753246753252</v>
      </c>
    </row>
    <row r="1177" spans="1:21">
      <c r="A1177" s="22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21">
      <c r="A1178" s="22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21">
      <c r="A1179" s="22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21">
      <c r="A1180" s="22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21">
      <c r="A1181" s="22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21">
      <c r="A1182" s="22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21">
      <c r="A1183" s="22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21">
      <c r="A1184" s="22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>
      <c r="A1185" s="22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>
      <c r="A1186" s="22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>
      <c r="A1187" s="22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>
      <c r="A1188" s="22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>
      <c r="A1189" s="22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>
      <c r="A1190" s="22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>
      <c r="A1191" s="22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>
      <c r="A1192" s="22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>
      <c r="A1193" s="22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>
      <c r="A1194" s="22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>
      <c r="A1195" s="22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>
      <c r="A1196" s="22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>
      <c r="A1197" s="22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>
      <c r="A1198" s="22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>
      <c r="A1199" s="22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>
      <c r="A1200" s="22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>
      <c r="A1201" s="22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>
      <c r="A1202" s="22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>
      <c r="A1203" s="22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>
      <c r="A1204" s="22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>
      <c r="A1205" s="22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>
      <c r="A1206" s="22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>
      <c r="A1207" s="22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>
      <c r="A1208" s="22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>
      <c r="A1209" s="22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>
      <c r="A1210" s="22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>
      <c r="A1211" s="22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>
      <c r="A1212" s="22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>
      <c r="A1213" s="22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>
      <c r="A1214" s="22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>
      <c r="A1215" s="22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>
      <c r="A1216" s="22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>
      <c r="A1217" s="22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>
      <c r="A1218" s="22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>
      <c r="A1219" s="22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>
      <c r="A1220" s="22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>
      <c r="A1221" s="22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>
      <c r="A1222" s="22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>
      <c r="A1223" s="22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>
      <c r="A1224" s="22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>
      <c r="A1225" s="22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>
      <c r="A1226" s="22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>
      <c r="A1227" s="22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>
      <c r="A1228" s="22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>
      <c r="A1229" s="22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>
      <c r="A1230" s="22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>
      <c r="A1231" s="22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>
      <c r="A1232" s="22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>
      <c r="A1233" s="22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>
      <c r="A1234" s="22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>
      <c r="A1235" s="22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>
      <c r="A1236" s="22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>
      <c r="A1237" s="22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>
      <c r="A1238" s="22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>
      <c r="A1239" s="22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>
      <c r="A1240" s="22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>
      <c r="A1241" s="22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>
      <c r="A1242" s="22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>
      <c r="A1243" s="22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>
      <c r="A1244" s="22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>
      <c r="A1245" s="22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>
      <c r="A1246" s="22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>
      <c r="A1247" s="22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>
      <c r="A1248" s="22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>
      <c r="A1249" s="22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>
      <c r="A1250" s="22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>
      <c r="A1251" s="22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>
      <c r="A1252" s="22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>
      <c r="A1253" s="22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>
      <c r="A1254" s="22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>
      <c r="A1255" s="22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>
      <c r="A1256" s="22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>
      <c r="A1257" s="22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>
      <c r="A1258" s="22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>
      <c r="A1259" s="22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>
      <c r="A1260" s="22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>
      <c r="A1261" s="22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>
      <c r="A1262" s="22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>
      <c r="A1263" s="22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>
      <c r="A1264" s="22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>
      <c r="A1265" s="22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>
      <c r="A1266" s="22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>
      <c r="A1267" s="22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>
      <c r="A1268" s="22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>
      <c r="A1269" s="22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>
      <c r="A1270" s="22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>
      <c r="A1271" s="22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>
      <c r="A1272" s="22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>
      <c r="A1273" s="22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>
      <c r="A1274" s="22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>
      <c r="A1275" s="22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>
      <c r="A1276" s="22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>
      <c r="A1277" s="22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>
      <c r="A1278" s="22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>
      <c r="A1279" s="22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>
      <c r="A1280" s="22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>
      <c r="A1281" s="22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>
      <c r="A1282" s="22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>
      <c r="A1283" s="22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>
      <c r="A1284" s="22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>
      <c r="A1285" s="22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>
      <c r="A1286" s="22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>
      <c r="A1287" s="22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>
      <c r="A1288" s="22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>
      <c r="A1289" s="22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>
      <c r="A1290" s="22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>
      <c r="A1291" s="22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>
      <c r="A1292" s="22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>
      <c r="A1293" s="22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>
      <c r="A1294" s="22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>
      <c r="A1295" s="22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>
      <c r="A1296" s="22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>
      <c r="A1297" s="22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>
      <c r="A1298" s="22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>
      <c r="A1299" s="22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>
      <c r="A1300" s="22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>
      <c r="A1301" s="22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>
      <c r="A1302" s="22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>
      <c r="A1303" s="22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>
      <c r="A1304" s="22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>
      <c r="A1305" s="22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>
      <c r="A1306" s="22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>
      <c r="A1307" s="22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>
      <c r="A1308" s="22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>
      <c r="A1309" s="22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>
      <c r="A1310" s="22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>
      <c r="A1311" s="22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>
      <c r="A1312" s="22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>
      <c r="A1313" s="22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>
      <c r="A1314" s="22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>
      <c r="A1315" s="22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>
      <c r="A1316" s="22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>
      <c r="A1317" s="22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>
      <c r="A1318" s="22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>
      <c r="A1319" s="22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>
      <c r="A1320" s="22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>
      <c r="A1321" s="22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>
      <c r="A1322" s="22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>
      <c r="A1323" s="22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>
      <c r="A1324" s="22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>
      <c r="A1325" s="22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>
      <c r="A1326" s="22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>
      <c r="A1327" s="22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>
      <c r="A1328" s="22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>
      <c r="A1329" s="22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>
      <c r="A1330" s="22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>
      <c r="A1331" s="22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>
      <c r="A1332" s="22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>
      <c r="A1333" s="22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>
      <c r="A1334" s="22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>
      <c r="A1335" s="22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>
      <c r="A1336" s="22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>
      <c r="A1337" s="22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>
      <c r="A1338" s="22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>
      <c r="A1339" s="22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>
      <c r="A1340" s="22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>
      <c r="A1341" s="22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>
      <c r="A1342" s="22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>
      <c r="A1343" s="22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>
      <c r="A1344" s="22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>
      <c r="A1345" s="22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>
      <c r="A1346" s="22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>
      <c r="A1347" s="22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>
      <c r="A1348" s="22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>
      <c r="A1349" s="22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>
      <c r="A1350" s="22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>
      <c r="A1351" s="22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>
      <c r="A1352" s="22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>
      <c r="A1353" s="22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>
      <c r="A1354" s="22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>
      <c r="A1355" s="22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>
      <c r="A1356" s="22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>
      <c r="A1357" s="22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>
      <c r="A1358" s="22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>
      <c r="A1359" s="22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>
      <c r="A1360" s="22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>
      <c r="A1361" s="22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>
      <c r="A1362" s="22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>
      <c r="A1363" s="22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>
      <c r="A1364" s="22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>
      <c r="A1365" s="22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>
      <c r="A1366" s="22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>
      <c r="A1367" s="22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>
      <c r="A1368" s="22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>
      <c r="A1369" s="22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>
      <c r="A1370" s="22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>
      <c r="A1371" s="22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>
      <c r="A1372" s="22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>
      <c r="A1373" s="22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>
      <c r="A1374" s="22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>
      <c r="A1375" s="22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>
      <c r="A1376" s="22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>
      <c r="A1377" s="22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>
      <c r="A1378" s="22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>
      <c r="A1379" s="22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>
      <c r="A1380" s="22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>
      <c r="A1381" s="22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>
      <c r="A1382" s="22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>
      <c r="A1383" s="22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>
      <c r="A1384" s="22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>
      <c r="A1385" s="22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>
      <c r="A1386" s="22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>
      <c r="A1387" s="22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>
      <c r="A1388" s="22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</sheetData>
  <mergeCells count="1">
    <mergeCell ref="B2:F2"/>
  </mergeCells>
  <conditionalFormatting sqref="AA30:AA34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AA16:AA26">
    <cfRule type="cellIs" dxfId="5" priority="1" operator="greaterThan">
      <formula>0</formula>
    </cfRule>
    <cfRule type="cellIs" dxfId="4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8"/>
  <sheetViews>
    <sheetView zoomScale="70" zoomScaleNormal="70" workbookViewId="0">
      <selection activeCell="E18" sqref="E18"/>
    </sheetView>
  </sheetViews>
  <sheetFormatPr defaultRowHeight="14.5"/>
  <cols>
    <col min="1" max="1" width="10.6328125" customWidth="1"/>
    <col min="2" max="8" width="18.81640625" customWidth="1"/>
    <col min="9" max="9" width="5.54296875" customWidth="1"/>
    <col min="10" max="12" width="18.81640625" customWidth="1"/>
    <col min="13" max="13" width="22.08984375" customWidth="1"/>
    <col min="14" max="14" width="20.1796875" customWidth="1"/>
    <col min="15" max="15" width="13.6328125" customWidth="1"/>
    <col min="16" max="16" width="18.26953125" customWidth="1"/>
    <col min="17" max="17" width="13.6328125" customWidth="1"/>
    <col min="18" max="18" width="15.6328125" customWidth="1"/>
    <col min="19" max="19" width="19.54296875" customWidth="1"/>
    <col min="20" max="20" width="20.36328125" customWidth="1"/>
    <col min="21" max="21" width="17.1796875" customWidth="1"/>
    <col min="22" max="22" width="12.7265625" customWidth="1"/>
    <col min="23" max="23" width="23.7265625" customWidth="1"/>
    <col min="24" max="24" width="27.7265625" customWidth="1"/>
    <col min="25" max="25" width="16.90625" customWidth="1"/>
    <col min="26" max="26" width="16.7265625" customWidth="1"/>
  </cols>
  <sheetData>
    <row r="1" spans="1:27">
      <c r="N1" s="76"/>
      <c r="O1" s="77" t="s">
        <v>3</v>
      </c>
      <c r="S1" s="41" t="s">
        <v>139</v>
      </c>
      <c r="T1" s="41" t="s">
        <v>139</v>
      </c>
      <c r="U1" t="s">
        <v>16</v>
      </c>
    </row>
    <row r="2" spans="1:27">
      <c r="B2" s="73" t="s">
        <v>4</v>
      </c>
      <c r="C2" s="74"/>
      <c r="D2" s="74"/>
      <c r="J2" s="84" t="s">
        <v>12</v>
      </c>
      <c r="K2" s="85">
        <v>10000</v>
      </c>
      <c r="N2" s="78" t="s">
        <v>5</v>
      </c>
      <c r="O2" s="79"/>
      <c r="S2" s="53">
        <f>GEOMEAN(S659:S1174)-1</f>
        <v>1.1207233398097927E-2</v>
      </c>
      <c r="T2" s="53">
        <f>GEOMEAN(T658:T1174)-1</f>
        <v>5.998795090683684E-3</v>
      </c>
      <c r="U2" s="54">
        <f>S2-T2</f>
        <v>5.2084383074142426E-3</v>
      </c>
    </row>
    <row r="3" spans="1:27">
      <c r="B3" s="47">
        <v>0.33329999999999999</v>
      </c>
      <c r="C3" s="47">
        <v>0.33329999999999999</v>
      </c>
      <c r="D3" s="47">
        <v>0.33329999999999999</v>
      </c>
      <c r="E3" s="72">
        <f>SUM(B3:D3)</f>
        <v>0.99990000000000001</v>
      </c>
      <c r="N3" s="80" t="s">
        <v>15</v>
      </c>
      <c r="O3" s="81">
        <f>AVERAGE(H659:H1175)</f>
        <v>0.49903288201160539</v>
      </c>
    </row>
    <row r="4" spans="1:27">
      <c r="N4" s="80" t="s">
        <v>6</v>
      </c>
      <c r="O4" s="81"/>
      <c r="S4" s="55">
        <f>GEOMEAN(S7:S658)-1</f>
        <v>-2.5096275831406611E-3</v>
      </c>
      <c r="T4" s="55">
        <f>GEOMEAN(T7:T658)-1</f>
        <v>-7.3403473605182512E-4</v>
      </c>
    </row>
    <row r="5" spans="1:27">
      <c r="N5" s="82" t="s">
        <v>14</v>
      </c>
      <c r="O5" s="83">
        <f>AVERAGE(H7:H658)</f>
        <v>0.43251533742331288</v>
      </c>
    </row>
    <row r="6" spans="1:27">
      <c r="A6" s="2" t="s">
        <v>0</v>
      </c>
      <c r="B6" s="1" t="s">
        <v>2</v>
      </c>
      <c r="C6" s="1" t="s">
        <v>7</v>
      </c>
      <c r="D6" s="1" t="s">
        <v>11</v>
      </c>
      <c r="E6" s="1"/>
      <c r="F6" s="1" t="s">
        <v>9</v>
      </c>
      <c r="G6" s="1" t="s">
        <v>1</v>
      </c>
      <c r="H6" s="1" t="s">
        <v>10</v>
      </c>
      <c r="I6" s="41"/>
      <c r="J6" s="41"/>
      <c r="K6" s="1" t="s">
        <v>9</v>
      </c>
      <c r="L6" s="1" t="s">
        <v>1</v>
      </c>
      <c r="M6" s="70" t="s">
        <v>138</v>
      </c>
      <c r="P6" s="2" t="s">
        <v>9</v>
      </c>
      <c r="Q6" s="2" t="s">
        <v>140</v>
      </c>
      <c r="S6" s="2" t="s">
        <v>17</v>
      </c>
      <c r="T6" s="2" t="s">
        <v>142</v>
      </c>
      <c r="U6" s="2" t="s">
        <v>16</v>
      </c>
    </row>
    <row r="7" spans="1:27">
      <c r="A7" s="22">
        <v>43752</v>
      </c>
      <c r="B7" s="5">
        <v>9.2638137399573307E-3</v>
      </c>
      <c r="C7" s="5">
        <v>3.4593782937006531E-2</v>
      </c>
      <c r="D7" s="5">
        <v>-6.255251610493901E-3</v>
      </c>
      <c r="E7" s="5"/>
      <c r="F7" s="5">
        <f>SUMPRODUCT($B$3:$D$3,B7:D7)</f>
        <v>1.2532861610654438E-2</v>
      </c>
      <c r="G7" s="5">
        <v>-4.3743581169840484E-3</v>
      </c>
      <c r="H7">
        <f>IF(G7&gt;F7,0,1)</f>
        <v>1</v>
      </c>
      <c r="K7" s="51">
        <f t="shared" ref="K7:K70" si="0">(1+F8)*K8</f>
        <v>610952.02647499146</v>
      </c>
      <c r="L7" s="51">
        <f t="shared" ref="L7:L70" si="1">(1+G8)*L8</f>
        <v>135938.31168831189</v>
      </c>
      <c r="M7" s="71">
        <f>K7-L7</f>
        <v>475013.7147866796</v>
      </c>
      <c r="P7" s="58">
        <f>P8*(1+F8)</f>
        <v>1943.0351171620086</v>
      </c>
      <c r="Q7" s="58">
        <f>Q8*(1+G8)</f>
        <v>6195.4720331459212</v>
      </c>
      <c r="S7" s="56">
        <f>1+F8</f>
        <v>0.99403568703635914</v>
      </c>
      <c r="T7" s="56">
        <f>1+G8</f>
        <v>1.0011369763602169</v>
      </c>
    </row>
    <row r="8" spans="1:27">
      <c r="A8" s="22">
        <v>43751</v>
      </c>
      <c r="B8" s="5">
        <v>-7.8355882113710553E-3</v>
      </c>
      <c r="C8" s="5">
        <v>7.3704534628768453E-3</v>
      </c>
      <c r="D8" s="5">
        <v>-1.7429593615264707E-2</v>
      </c>
      <c r="E8" s="5"/>
      <c r="F8" s="5">
        <f t="shared" ref="F8:F71" si="2">SUMPRODUCT($B$3:$D$3,B8:D8)</f>
        <v>-5.9643129636408471E-3</v>
      </c>
      <c r="G8" s="5">
        <v>1.1369763602168742E-3</v>
      </c>
      <c r="H8">
        <f t="shared" ref="H8:H71" si="3">IF(G8&gt;F8,0,1)</f>
        <v>0</v>
      </c>
      <c r="K8" s="51">
        <f t="shared" si="0"/>
        <v>614617.79938353912</v>
      </c>
      <c r="L8" s="51">
        <f t="shared" si="1"/>
        <v>135783.92857142878</v>
      </c>
      <c r="P8" s="45">
        <f>P9*(1+F9)</f>
        <v>1954.6935210696693</v>
      </c>
      <c r="Q8" s="45">
        <f>Q9*(1+G9)</f>
        <v>6188.4359277893072</v>
      </c>
      <c r="S8" s="56">
        <f>1+F9</f>
        <v>0.98229948000906686</v>
      </c>
      <c r="T8" s="56">
        <f>1+G9</f>
        <v>0.98184172283536308</v>
      </c>
    </row>
    <row r="9" spans="1:27">
      <c r="A9" s="22">
        <v>43750</v>
      </c>
      <c r="B9" s="5">
        <v>-4.7246331886753368E-2</v>
      </c>
      <c r="C9" s="5">
        <v>1.0117074514484872E-2</v>
      </c>
      <c r="D9" s="5">
        <v>-1.5977613287597003E-2</v>
      </c>
      <c r="E9" s="5"/>
      <c r="F9" s="5">
        <f t="shared" si="2"/>
        <v>-1.7700519990933174E-2</v>
      </c>
      <c r="G9" s="5">
        <v>-1.815827716463693E-2</v>
      </c>
      <c r="H9">
        <f t="shared" si="3"/>
        <v>1</v>
      </c>
      <c r="K9" s="51">
        <f t="shared" si="0"/>
        <v>625692.88887118828</v>
      </c>
      <c r="L9" s="51">
        <f t="shared" si="1"/>
        <v>138295.12987013007</v>
      </c>
      <c r="P9" s="45">
        <f>P10*(1+F10)</f>
        <v>1989.9160702514339</v>
      </c>
      <c r="Q9" s="45">
        <f>Q10*(1+G10)</f>
        <v>6302.8854690737098</v>
      </c>
      <c r="S9" s="56">
        <f>1+F10</f>
        <v>0.99035710647855379</v>
      </c>
      <c r="T9" s="56">
        <f>1+G10</f>
        <v>0.99653510516341848</v>
      </c>
    </row>
    <row r="10" spans="1:27">
      <c r="A10" s="22">
        <v>43749</v>
      </c>
      <c r="B10" s="5">
        <v>7.75013562736643E-5</v>
      </c>
      <c r="C10" s="5">
        <v>-1.0753137467208103E-2</v>
      </c>
      <c r="D10" s="5">
        <v>-1.8255937610776339E-2</v>
      </c>
      <c r="E10" s="5"/>
      <c r="F10" s="5">
        <f t="shared" si="2"/>
        <v>-9.6428935214462018E-3</v>
      </c>
      <c r="G10" s="5">
        <v>-3.464894836581522E-3</v>
      </c>
      <c r="H10">
        <f t="shared" si="3"/>
        <v>0</v>
      </c>
      <c r="K10" s="51">
        <f t="shared" si="0"/>
        <v>631785.12556544947</v>
      </c>
      <c r="L10" s="51">
        <f t="shared" si="1"/>
        <v>138775.97402597422</v>
      </c>
      <c r="P10" s="45">
        <f>P11*(1+F11)</f>
        <v>2009.2914537939205</v>
      </c>
      <c r="Q10" s="45">
        <f>Q11*(1+G11)</f>
        <v>6324.8002367564568</v>
      </c>
      <c r="S10" s="56">
        <f>1+F11</f>
        <v>1.0046601606242236</v>
      </c>
      <c r="T10" s="56">
        <f>1+G11</f>
        <v>1.0178716331061304</v>
      </c>
    </row>
    <row r="11" spans="1:27">
      <c r="A11" s="22">
        <v>43748</v>
      </c>
      <c r="B11" s="5">
        <v>2.8564595844183447E-2</v>
      </c>
      <c r="C11" s="5">
        <v>-1.4671344694257647E-2</v>
      </c>
      <c r="D11" s="5">
        <v>8.8628910750732215E-5</v>
      </c>
      <c r="E11" s="5"/>
      <c r="F11" s="5">
        <f t="shared" si="2"/>
        <v>4.660160624223488E-3</v>
      </c>
      <c r="G11" s="5">
        <v>1.7871633106130339E-2</v>
      </c>
      <c r="H11">
        <f t="shared" si="3"/>
        <v>0</v>
      </c>
      <c r="K11" s="51">
        <f t="shared" si="0"/>
        <v>628854.56229587493</v>
      </c>
      <c r="L11" s="51">
        <f t="shared" si="1"/>
        <v>136339.36688311707</v>
      </c>
      <c r="P11" s="45">
        <f>P12*(1+F12)</f>
        <v>1999.9712664484389</v>
      </c>
      <c r="Q11" s="45">
        <f>Q12*(1+G12)</f>
        <v>6213.7503699319514</v>
      </c>
      <c r="S11" s="56">
        <f>1+F12</f>
        <v>1.0135725474452957</v>
      </c>
      <c r="T11" s="56">
        <f>1+G12</f>
        <v>1.0168617209331607</v>
      </c>
    </row>
    <row r="12" spans="1:27">
      <c r="A12" s="22">
        <v>43747</v>
      </c>
      <c r="B12" s="5">
        <v>2.974252332612801E-2</v>
      </c>
      <c r="C12" s="5">
        <v>5.9912157648030571E-3</v>
      </c>
      <c r="D12" s="5">
        <v>4.9879754164068963E-3</v>
      </c>
      <c r="E12" s="5"/>
      <c r="F12" s="5">
        <f t="shared" si="2"/>
        <v>1.3572547445295742E-2</v>
      </c>
      <c r="G12" s="5">
        <v>1.6861720933160851E-2</v>
      </c>
      <c r="H12">
        <f t="shared" si="3"/>
        <v>0</v>
      </c>
      <c r="K12" s="51">
        <f t="shared" si="0"/>
        <v>620433.69651328819</v>
      </c>
      <c r="L12" s="51">
        <f t="shared" si="1"/>
        <v>134078.57142857162</v>
      </c>
      <c r="P12" s="45">
        <f>P13*(1+F13)</f>
        <v>1973.1900508644951</v>
      </c>
      <c r="Q12" s="45">
        <f>Q13*(1+G13)</f>
        <v>6110.7132287659269</v>
      </c>
      <c r="S12" s="56">
        <f>1+F13</f>
        <v>1.0225848315673305</v>
      </c>
      <c r="T12" s="56">
        <f>1+G13</f>
        <v>1.0187650099727275</v>
      </c>
    </row>
    <row r="13" spans="1:27">
      <c r="A13" s="22">
        <v>43746</v>
      </c>
      <c r="B13" s="5">
        <v>2.8623698283141052E-2</v>
      </c>
      <c r="C13" s="5">
        <v>3.8513686627929818E-2</v>
      </c>
      <c r="D13" s="5">
        <v>6.2388591800363103E-4</v>
      </c>
      <c r="E13" s="5"/>
      <c r="F13" s="5">
        <f t="shared" si="2"/>
        <v>2.2584831567330526E-2</v>
      </c>
      <c r="G13" s="5">
        <v>1.8765009972727544E-2</v>
      </c>
      <c r="H13">
        <f t="shared" si="3"/>
        <v>1</v>
      </c>
      <c r="K13" s="51">
        <f t="shared" si="0"/>
        <v>606730.78395103954</v>
      </c>
      <c r="L13" s="51">
        <f t="shared" si="1"/>
        <v>131608.92857142878</v>
      </c>
      <c r="P13" s="45">
        <f>P14*(1+F14)</f>
        <v>1929.6101310638046</v>
      </c>
      <c r="Q13" s="45">
        <f>Q14*(1+G14)</f>
        <v>5998.1577389760487</v>
      </c>
      <c r="S13" s="56">
        <f>1+F14</f>
        <v>1.0183263341332511</v>
      </c>
      <c r="T13" s="56">
        <f>1+G14</f>
        <v>1.005828690107976</v>
      </c>
    </row>
    <row r="14" spans="1:27">
      <c r="A14" s="22">
        <v>43745</v>
      </c>
      <c r="B14" s="5">
        <v>4.4668099061404044E-3</v>
      </c>
      <c r="C14" s="5">
        <v>4.8374068221297577E-2</v>
      </c>
      <c r="D14" s="5">
        <v>2.1436227224006848E-3</v>
      </c>
      <c r="E14" s="5"/>
      <c r="F14" s="5">
        <f t="shared" si="2"/>
        <v>1.8326334133251226E-2</v>
      </c>
      <c r="G14" s="5">
        <v>5.8286901079759841E-3</v>
      </c>
      <c r="H14">
        <f t="shared" si="3"/>
        <v>1</v>
      </c>
      <c r="K14" s="51">
        <f t="shared" si="0"/>
        <v>595811.73894266295</v>
      </c>
      <c r="L14" s="51">
        <f t="shared" si="1"/>
        <v>130846.26623376644</v>
      </c>
      <c r="P14" s="45">
        <f>P15*(1+F15)</f>
        <v>1894.8838563682957</v>
      </c>
      <c r="Q14" s="45">
        <f>Q15*(1+G15)</f>
        <v>5963.3989345960536</v>
      </c>
      <c r="S14" s="56">
        <f>1+F15</f>
        <v>0.99715939199871473</v>
      </c>
      <c r="T14" s="56">
        <f>1+G15</f>
        <v>0.98978365716706618</v>
      </c>
    </row>
    <row r="15" spans="1:27">
      <c r="A15" s="22">
        <v>43744</v>
      </c>
      <c r="B15" s="5">
        <v>-2.6504257598825381E-3</v>
      </c>
      <c r="C15" s="5">
        <v>8.2172176109778349E-3</v>
      </c>
      <c r="D15" s="5">
        <v>-1.4089468122578322E-2</v>
      </c>
      <c r="E15" s="5"/>
      <c r="F15" s="5">
        <f t="shared" si="2"/>
        <v>-2.8406080012852919E-3</v>
      </c>
      <c r="G15" s="5">
        <v>-1.0216342832933796E-2</v>
      </c>
      <c r="H15">
        <f t="shared" si="3"/>
        <v>1</v>
      </c>
      <c r="K15" s="51">
        <f t="shared" si="0"/>
        <v>597509.02786806517</v>
      </c>
      <c r="L15" s="51">
        <f t="shared" si="1"/>
        <v>132196.83441558463</v>
      </c>
      <c r="M15" s="9"/>
      <c r="N15" s="9"/>
      <c r="P15" s="45">
        <f>P16*(1+F16)</f>
        <v>1900.281812088411</v>
      </c>
      <c r="Q15" s="45">
        <f>Q16*(1+G16)</f>
        <v>6024.9519088487923</v>
      </c>
      <c r="S15" s="56">
        <f>1+F16</f>
        <v>1.004591834065069</v>
      </c>
      <c r="T15" s="56">
        <f>1+G16</f>
        <v>0.99240462364346527</v>
      </c>
      <c r="V15" s="9"/>
      <c r="W15" s="9"/>
      <c r="X15" s="9"/>
      <c r="Y15" s="9"/>
      <c r="Z15" s="9"/>
      <c r="AA15" s="8"/>
    </row>
    <row r="16" spans="1:27">
      <c r="A16" s="22">
        <v>43743</v>
      </c>
      <c r="B16" s="5">
        <v>2.4590858984141657E-3</v>
      </c>
      <c r="C16" s="5">
        <v>4.4016741053702103E-3</v>
      </c>
      <c r="D16" s="5">
        <v>6.9161198794112531E-3</v>
      </c>
      <c r="E16" s="5"/>
      <c r="F16" s="5">
        <f t="shared" si="2"/>
        <v>4.5918340650691024E-3</v>
      </c>
      <c r="G16" s="5">
        <v>-7.5953763565346942E-3</v>
      </c>
      <c r="H16">
        <f t="shared" si="3"/>
        <v>1</v>
      </c>
      <c r="K16" s="51">
        <f t="shared" si="0"/>
        <v>594777.9064162327</v>
      </c>
      <c r="L16" s="51">
        <f t="shared" si="1"/>
        <v>133208.60389610409</v>
      </c>
      <c r="M16" s="24"/>
      <c r="N16" s="24"/>
      <c r="P16" s="45">
        <f>P17*(1+F17)</f>
        <v>1891.595917517011</v>
      </c>
      <c r="Q16" s="45">
        <f>Q17*(1+G17)</f>
        <v>6071.0639242379602</v>
      </c>
      <c r="S16" s="56">
        <f>1+F17</f>
        <v>1.0008748448217988</v>
      </c>
      <c r="T16" s="56">
        <f>1+G17</f>
        <v>0.99098043738568553</v>
      </c>
      <c r="V16" s="24"/>
      <c r="W16" s="24"/>
      <c r="X16" s="24"/>
      <c r="Y16" s="24"/>
      <c r="Z16" s="24"/>
      <c r="AA16" s="10"/>
    </row>
    <row r="17" spans="1:27">
      <c r="A17" s="22">
        <v>43742</v>
      </c>
      <c r="B17" s="5">
        <v>-2.1327800829875461E-2</v>
      </c>
      <c r="C17" s="5">
        <v>1.1655676493214083E-2</v>
      </c>
      <c r="D17" s="5">
        <v>1.2296921281752127E-2</v>
      </c>
      <c r="E17" s="5"/>
      <c r="F17" s="5">
        <f t="shared" si="2"/>
        <v>8.748448217987463E-4</v>
      </c>
      <c r="G17" s="5">
        <v>-9.019562614314457E-3</v>
      </c>
      <c r="H17">
        <f t="shared" si="3"/>
        <v>1</v>
      </c>
      <c r="K17" s="51">
        <f t="shared" si="0"/>
        <v>594258.02286211937</v>
      </c>
      <c r="L17" s="51">
        <f t="shared" si="1"/>
        <v>134421.02272727291</v>
      </c>
      <c r="M17" s="24"/>
      <c r="N17" s="24"/>
      <c r="P17" s="45">
        <f>P18*(1+F18)</f>
        <v>1889.9425110976797</v>
      </c>
      <c r="Q17" s="45">
        <f>Q18*(1+G18)</f>
        <v>6126.3206569991316</v>
      </c>
      <c r="S17" s="56">
        <f>1+F18</f>
        <v>1.0004437515138536</v>
      </c>
      <c r="T17" s="56">
        <f>1+G18</f>
        <v>0.99638584082297155</v>
      </c>
      <c r="V17" s="24"/>
      <c r="W17" s="24"/>
      <c r="X17" s="24"/>
      <c r="Y17" s="24"/>
      <c r="Z17" s="24"/>
      <c r="AA17" s="10"/>
    </row>
    <row r="18" spans="1:27">
      <c r="A18" s="22">
        <v>43741</v>
      </c>
      <c r="B18" s="5">
        <v>9.6355257645579905E-3</v>
      </c>
      <c r="C18" s="5">
        <v>-7.586584940449447E-3</v>
      </c>
      <c r="D18" s="5">
        <v>-7.1755314377982334E-4</v>
      </c>
      <c r="E18" s="5"/>
      <c r="F18" s="5">
        <f t="shared" si="2"/>
        <v>4.4375151385356261E-4</v>
      </c>
      <c r="G18" s="5">
        <v>-3.6141591770284202E-3</v>
      </c>
      <c r="H18">
        <f t="shared" si="3"/>
        <v>1</v>
      </c>
      <c r="K18" s="51">
        <f t="shared" si="0"/>
        <v>593994.43693151046</v>
      </c>
      <c r="L18" s="51">
        <f t="shared" si="1"/>
        <v>134908.60389610412</v>
      </c>
      <c r="M18" s="24"/>
      <c r="N18" s="24"/>
      <c r="P18" s="45">
        <f>P19*(1+F19)</f>
        <v>1889.1042182410081</v>
      </c>
      <c r="Q18" s="45">
        <f>Q19*(1+G19)</f>
        <v>6148.5424681858749</v>
      </c>
      <c r="S18" s="56">
        <f>1+F19</f>
        <v>0.98200848947025532</v>
      </c>
      <c r="T18" s="56">
        <f>1+G19</f>
        <v>0.99344724593658118</v>
      </c>
      <c r="V18" s="24"/>
      <c r="W18" s="24"/>
      <c r="X18" s="24"/>
      <c r="Y18" s="24"/>
      <c r="Z18" s="24"/>
      <c r="AA18" s="10"/>
    </row>
    <row r="19" spans="1:27">
      <c r="A19" s="22">
        <v>43740</v>
      </c>
      <c r="B19" s="5">
        <v>-1.973936374089684E-2</v>
      </c>
      <c r="C19" s="5">
        <v>-1.3167600699491862E-2</v>
      </c>
      <c r="D19" s="5">
        <v>-2.1072965141803419E-2</v>
      </c>
      <c r="E19" s="5"/>
      <c r="F19" s="5">
        <f t="shared" si="2"/>
        <v>-1.7991510529744632E-2</v>
      </c>
      <c r="G19" s="5">
        <v>-6.5527540634188605E-3</v>
      </c>
      <c r="H19">
        <f t="shared" si="3"/>
        <v>0</v>
      </c>
      <c r="K19" s="51">
        <f t="shared" si="0"/>
        <v>604877.0894556531</v>
      </c>
      <c r="L19" s="51">
        <f t="shared" si="1"/>
        <v>135798.45779220801</v>
      </c>
      <c r="M19" s="23"/>
      <c r="N19" s="23"/>
      <c r="P19" s="45">
        <f>P20*(1+F20)</f>
        <v>1923.7147524662294</v>
      </c>
      <c r="Q19" s="45">
        <f>Q20*(1+G20)</f>
        <v>6189.0981059485266</v>
      </c>
      <c r="S19" s="56">
        <f>1+F20</f>
        <v>1.0291651375817494</v>
      </c>
      <c r="T19" s="56">
        <f>1+G20</f>
        <v>1.0362576873692708</v>
      </c>
      <c r="V19" s="23"/>
      <c r="W19" s="23"/>
      <c r="X19" s="23"/>
      <c r="Y19" s="23"/>
      <c r="Z19" s="23"/>
      <c r="AA19" s="10"/>
    </row>
    <row r="20" spans="1:27">
      <c r="A20" s="22">
        <v>43739</v>
      </c>
      <c r="B20" s="5">
        <v>4.2616961150914706E-2</v>
      </c>
      <c r="C20" s="5">
        <v>1.9866951808147387E-2</v>
      </c>
      <c r="D20" s="5">
        <v>2.5020250202502037E-2</v>
      </c>
      <c r="E20" s="5"/>
      <c r="F20" s="5">
        <f t="shared" si="2"/>
        <v>2.9165137581749323E-2</v>
      </c>
      <c r="G20" s="5">
        <v>3.625768736927077E-2</v>
      </c>
      <c r="H20">
        <f t="shared" si="3"/>
        <v>0</v>
      </c>
      <c r="K20" s="51">
        <f t="shared" si="0"/>
        <v>587735.69699119939</v>
      </c>
      <c r="L20" s="51">
        <f t="shared" si="1"/>
        <v>131046.99675324693</v>
      </c>
      <c r="M20" s="23"/>
      <c r="N20" s="23"/>
      <c r="P20" s="45">
        <f>P21*(1+F21)</f>
        <v>1869.1992977788011</v>
      </c>
      <c r="Q20" s="45">
        <f>Q21*(1+G21)</f>
        <v>5972.5473512873823</v>
      </c>
      <c r="S20" s="56">
        <f>1+F21</f>
        <v>1.0072076131169281</v>
      </c>
      <c r="T20" s="56">
        <f>1+G21</f>
        <v>0.99340274338074641</v>
      </c>
      <c r="V20" s="23"/>
      <c r="W20" s="23"/>
      <c r="X20" s="23"/>
      <c r="Y20" s="23"/>
      <c r="Z20" s="23"/>
      <c r="AA20" s="10"/>
    </row>
    <row r="21" spans="1:27">
      <c r="A21" s="22">
        <v>43738</v>
      </c>
      <c r="B21" s="5">
        <v>1.4578926304956573E-3</v>
      </c>
      <c r="C21" s="5">
        <v>3.6544587974014914E-2</v>
      </c>
      <c r="D21" s="5">
        <v>-1.637747875354115E-2</v>
      </c>
      <c r="E21" s="5"/>
      <c r="F21" s="5">
        <f t="shared" si="2"/>
        <v>7.2076131169281086E-3</v>
      </c>
      <c r="G21" s="5">
        <v>-6.5972566192535878E-3</v>
      </c>
      <c r="H21">
        <f t="shared" si="3"/>
        <v>1</v>
      </c>
      <c r="K21" s="51">
        <f t="shared" si="0"/>
        <v>583529.83966471301</v>
      </c>
      <c r="L21" s="51">
        <f t="shared" si="1"/>
        <v>131917.28896103913</v>
      </c>
      <c r="M21" s="23"/>
      <c r="N21" s="23"/>
      <c r="P21" s="45">
        <f>P22*(1+F22)</f>
        <v>1855.8232418382279</v>
      </c>
      <c r="Q21" s="45">
        <f>Q22*(1+G22)</f>
        <v>6012.2114530926501</v>
      </c>
      <c r="S21" s="56">
        <f>1+F22</f>
        <v>0.99033880793646389</v>
      </c>
      <c r="T21" s="56">
        <f>1+G22</f>
        <v>0.99032115556286748</v>
      </c>
      <c r="V21" s="23"/>
      <c r="W21" s="23"/>
      <c r="X21" s="23"/>
      <c r="Y21" s="23"/>
      <c r="Z21" s="23"/>
      <c r="AA21" s="10"/>
    </row>
    <row r="22" spans="1:27">
      <c r="A22" s="22">
        <v>43737</v>
      </c>
      <c r="B22" s="5">
        <v>-1.8261713176967024E-3</v>
      </c>
      <c r="C22" s="5">
        <v>-1.0104960673197456E-2</v>
      </c>
      <c r="D22" s="5">
        <v>-1.7055342847197997E-2</v>
      </c>
      <c r="E22" s="5"/>
      <c r="F22" s="5">
        <f t="shared" si="2"/>
        <v>-9.6611920635361146E-3</v>
      </c>
      <c r="G22" s="5">
        <v>-9.678844437132527E-3</v>
      </c>
      <c r="H22">
        <f t="shared" si="3"/>
        <v>1</v>
      </c>
      <c r="K22" s="51">
        <f t="shared" si="0"/>
        <v>589222.43073619902</v>
      </c>
      <c r="L22" s="51">
        <f t="shared" si="1"/>
        <v>133206.57467532487</v>
      </c>
      <c r="M22" s="23"/>
      <c r="N22" s="23"/>
      <c r="P22" s="45">
        <f>P23*(1+F23)</f>
        <v>1873.927616453954</v>
      </c>
      <c r="Q22" s="45">
        <f>Q23*(1+G23)</f>
        <v>6070.9714412548301</v>
      </c>
      <c r="S22" s="56">
        <f>1+F23</f>
        <v>1.0114856274085462</v>
      </c>
      <c r="T22" s="56">
        <f>1+G23</f>
        <v>1.0106919563675063</v>
      </c>
      <c r="V22" s="23"/>
      <c r="W22" s="23"/>
      <c r="X22" s="23"/>
      <c r="Y22" s="23"/>
      <c r="Z22" s="23"/>
      <c r="AA22" s="10"/>
    </row>
    <row r="23" spans="1:27">
      <c r="A23" s="22">
        <v>43736</v>
      </c>
      <c r="B23" s="5">
        <v>2.3958394203237438E-2</v>
      </c>
      <c r="C23" s="5">
        <v>5.6929806583569326E-3</v>
      </c>
      <c r="D23" s="5">
        <v>4.8089533968697831E-3</v>
      </c>
      <c r="E23" s="5"/>
      <c r="F23" s="5">
        <f t="shared" si="2"/>
        <v>1.1485627408546103E-2</v>
      </c>
      <c r="G23" s="5">
        <v>1.0691956367506356E-2</v>
      </c>
      <c r="H23">
        <f t="shared" si="3"/>
        <v>1</v>
      </c>
      <c r="K23" s="51">
        <f t="shared" si="0"/>
        <v>582531.68880491459</v>
      </c>
      <c r="L23" s="51">
        <f t="shared" si="1"/>
        <v>131797.40259740278</v>
      </c>
      <c r="M23" s="23"/>
      <c r="N23" s="23"/>
      <c r="P23" s="45">
        <f>P24*(1+F24)</f>
        <v>1852.6487828156369</v>
      </c>
      <c r="Q23" s="45">
        <f>Q24*(1+G24)</f>
        <v>6006.7475584492659</v>
      </c>
      <c r="S23" s="56">
        <f>1+F24</f>
        <v>0.99567586930524998</v>
      </c>
      <c r="T23" s="56">
        <f>1+G24</f>
        <v>0.98940487419659118</v>
      </c>
      <c r="V23" s="23"/>
      <c r="W23" s="23"/>
      <c r="X23" s="23"/>
      <c r="Y23" s="23"/>
      <c r="Z23" s="23"/>
      <c r="AA23" s="10"/>
    </row>
    <row r="24" spans="1:27">
      <c r="A24" s="22">
        <v>43735</v>
      </c>
      <c r="B24" s="5">
        <v>-5.5482552197400417E-4</v>
      </c>
      <c r="C24" s="5">
        <v>-2.9783650571523529E-3</v>
      </c>
      <c r="D24" s="5">
        <v>-9.4404988740689703E-3</v>
      </c>
      <c r="E24" s="5"/>
      <c r="F24" s="5">
        <f t="shared" si="2"/>
        <v>-4.3241306947500021E-3</v>
      </c>
      <c r="G24" s="5">
        <v>-1.0595125803408817E-2</v>
      </c>
      <c r="H24">
        <f t="shared" si="3"/>
        <v>1</v>
      </c>
      <c r="K24" s="51">
        <f t="shared" si="0"/>
        <v>585061.57150457625</v>
      </c>
      <c r="L24" s="51">
        <f t="shared" si="1"/>
        <v>133208.76623376642</v>
      </c>
      <c r="M24" s="23"/>
      <c r="N24" s="23"/>
      <c r="P24" s="45">
        <f>P25*(1+F25)</f>
        <v>1860.6946697506635</v>
      </c>
      <c r="Q24" s="45">
        <f>Q25*(1+G25)</f>
        <v>6071.0713228766108</v>
      </c>
      <c r="S24" s="56">
        <f>1+F25</f>
        <v>0.98963895603299867</v>
      </c>
      <c r="T24" s="56">
        <f>1+G25</f>
        <v>0.96140005143457352</v>
      </c>
      <c r="V24" s="23"/>
      <c r="W24" s="23"/>
      <c r="X24" s="23"/>
      <c r="Y24" s="23"/>
      <c r="Z24" s="23"/>
      <c r="AA24" s="10"/>
    </row>
    <row r="25" spans="1:27" s="4" customFormat="1">
      <c r="A25" s="22">
        <v>43734</v>
      </c>
      <c r="B25" s="5">
        <v>-1.1666909727286979E-3</v>
      </c>
      <c r="C25" s="5">
        <v>1.2937412682798109E-3</v>
      </c>
      <c r="D25" s="5">
        <v>-3.1213290820607472E-2</v>
      </c>
      <c r="E25" s="5"/>
      <c r="F25" s="5">
        <f t="shared" si="2"/>
        <v>-1.0361043967001285E-2</v>
      </c>
      <c r="G25" s="5">
        <v>-3.8599948565426472E-2</v>
      </c>
      <c r="H25">
        <f t="shared" si="3"/>
        <v>1</v>
      </c>
      <c r="I25"/>
      <c r="J25"/>
      <c r="K25" s="51">
        <f t="shared" si="0"/>
        <v>591186.88481081568</v>
      </c>
      <c r="L25" s="51">
        <f t="shared" si="1"/>
        <v>138557.06168831189</v>
      </c>
      <c r="M25" s="23"/>
      <c r="N25" s="23"/>
      <c r="P25" s="45">
        <f>P26*(1+F26)</f>
        <v>1880.1752481625433</v>
      </c>
      <c r="Q25" s="45">
        <f>Q26*(1+G26)</f>
        <v>6314.8231725362739</v>
      </c>
      <c r="S25" s="56">
        <f>1+F26</f>
        <v>0.9126375775492851</v>
      </c>
      <c r="T25" s="56">
        <f>1+G26</f>
        <v>0.93920865446830615</v>
      </c>
      <c r="U25"/>
      <c r="V25" s="23"/>
      <c r="W25" s="23"/>
      <c r="X25" s="23"/>
      <c r="Y25" s="23"/>
      <c r="Z25" s="23"/>
      <c r="AA25" s="10"/>
    </row>
    <row r="26" spans="1:27">
      <c r="A26" s="22">
        <v>43733</v>
      </c>
      <c r="B26" s="5">
        <v>-0.15416687225539055</v>
      </c>
      <c r="C26" s="5">
        <v>-3.210913746199405E-2</v>
      </c>
      <c r="D26" s="5">
        <v>-7.583746898263008E-2</v>
      </c>
      <c r="E26" s="5"/>
      <c r="F26" s="5">
        <f t="shared" si="2"/>
        <v>-8.7362422450714891E-2</v>
      </c>
      <c r="G26" s="6">
        <v>-6.0791345531693845E-2</v>
      </c>
      <c r="H26">
        <f t="shared" si="3"/>
        <v>0</v>
      </c>
      <c r="I26" s="4"/>
      <c r="J26" s="4"/>
      <c r="K26" s="51">
        <f t="shared" si="0"/>
        <v>647778.37265734316</v>
      </c>
      <c r="L26" s="51">
        <f t="shared" si="1"/>
        <v>147525.3246753249</v>
      </c>
      <c r="M26" s="25"/>
      <c r="N26" s="25"/>
      <c r="P26" s="45">
        <f>P27*(1+F27)</f>
        <v>2060.1554159224925</v>
      </c>
      <c r="Q26" s="45">
        <f>Q27*(1+G27)</f>
        <v>6723.5572654631769</v>
      </c>
      <c r="S26" s="56">
        <f>1+F27</f>
        <v>0.92234544089573878</v>
      </c>
      <c r="T26" s="56">
        <f>1+G27</f>
        <v>0.9178713806815485</v>
      </c>
      <c r="V26" s="25"/>
      <c r="W26" s="25"/>
      <c r="X26" s="25"/>
      <c r="Y26" s="25"/>
      <c r="Z26" s="25"/>
      <c r="AA26" s="12"/>
    </row>
    <row r="27" spans="1:27">
      <c r="A27" s="22">
        <v>43732</v>
      </c>
      <c r="B27" s="5">
        <v>-4.2993743359697745E-2</v>
      </c>
      <c r="C27" s="5">
        <v>-9.873821186286362E-2</v>
      </c>
      <c r="D27" s="5">
        <v>-9.1255020787823396E-2</v>
      </c>
      <c r="E27" s="5"/>
      <c r="F27" s="5">
        <f t="shared" si="2"/>
        <v>-7.7654559104261237E-2</v>
      </c>
      <c r="G27" s="5">
        <v>-8.2128619318451473E-2</v>
      </c>
      <c r="H27">
        <f t="shared" si="3"/>
        <v>1</v>
      </c>
      <c r="K27" s="51">
        <f t="shared" si="0"/>
        <v>702316.44667560898</v>
      </c>
      <c r="L27" s="51">
        <f t="shared" si="1"/>
        <v>160725.48701298726</v>
      </c>
      <c r="M27" s="23"/>
      <c r="N27" s="23"/>
      <c r="P27" s="45">
        <f>P28*(1+F28)</f>
        <v>2233.6050297183297</v>
      </c>
      <c r="Q27" s="45">
        <f>Q28*(1+G28)</f>
        <v>7325.1627700503341</v>
      </c>
      <c r="S27" s="56">
        <f>1+F28</f>
        <v>0.97994490380972887</v>
      </c>
      <c r="T27" s="56">
        <f>1+G28</f>
        <v>0.99021901818125424</v>
      </c>
      <c r="V27" s="23"/>
      <c r="W27" s="23"/>
      <c r="X27" s="23"/>
      <c r="Y27" s="23"/>
      <c r="Z27" s="23"/>
      <c r="AA27" s="7"/>
    </row>
    <row r="28" spans="1:27">
      <c r="A28" s="22">
        <v>43731</v>
      </c>
      <c r="B28" s="5">
        <v>-1.8606052180360603E-2</v>
      </c>
      <c r="C28" s="5">
        <v>-1.6489683309426399E-2</v>
      </c>
      <c r="D28" s="5">
        <v>-2.5075570211596631E-2</v>
      </c>
      <c r="E28" s="5"/>
      <c r="F28" s="5">
        <f t="shared" si="2"/>
        <v>-2.0055096190271161E-2</v>
      </c>
      <c r="G28" s="5">
        <v>-9.7809818187457286E-3</v>
      </c>
      <c r="H28">
        <f t="shared" si="3"/>
        <v>0</v>
      </c>
      <c r="K28" s="51">
        <f t="shared" si="0"/>
        <v>716689.7281114636</v>
      </c>
      <c r="L28" s="51">
        <f t="shared" si="1"/>
        <v>162313.06818181847</v>
      </c>
      <c r="M28" s="7"/>
      <c r="N28" s="7"/>
      <c r="P28" s="45">
        <f>P29*(1+F29)</f>
        <v>2279.3169504068546</v>
      </c>
      <c r="Q28" s="45">
        <f>Q29*(1+G29)</f>
        <v>7397.5177567327864</v>
      </c>
      <c r="S28" s="56">
        <f>1+F29</f>
        <v>0.98021579222527611</v>
      </c>
      <c r="T28" s="56">
        <f>1+G29</f>
        <v>0.9904977064027054</v>
      </c>
      <c r="V28" s="7"/>
      <c r="W28" s="7"/>
      <c r="X28" s="7"/>
      <c r="Y28" s="7"/>
      <c r="Z28" s="7"/>
      <c r="AA28" s="7"/>
    </row>
    <row r="29" spans="1:27">
      <c r="A29" s="22">
        <v>43730</v>
      </c>
      <c r="B29" s="5">
        <v>-1.6588433669051571E-2</v>
      </c>
      <c r="C29" s="5">
        <v>-3.6489404593506608E-2</v>
      </c>
      <c r="D29" s="5">
        <v>-6.2807209175315118E-3</v>
      </c>
      <c r="E29" s="5"/>
      <c r="F29" s="5">
        <f t="shared" si="2"/>
        <v>-1.9784207774723894E-2</v>
      </c>
      <c r="G29" s="5">
        <v>-9.5022935972945664E-3</v>
      </c>
      <c r="H29">
        <f t="shared" si="3"/>
        <v>0</v>
      </c>
      <c r="K29" s="51">
        <f t="shared" si="0"/>
        <v>731155.05156720825</v>
      </c>
      <c r="L29" s="51">
        <f t="shared" si="1"/>
        <v>163870.21103896131</v>
      </c>
      <c r="M29" s="9"/>
      <c r="N29" s="9"/>
      <c r="P29" s="45">
        <f>P30*(1+F30)</f>
        <v>2325.3215960052758</v>
      </c>
      <c r="Q29" s="45">
        <f>Q30*(1+G30)</f>
        <v>7468.4854986682694</v>
      </c>
      <c r="S29" s="56">
        <f>1+F30</f>
        <v>0.98463684142408703</v>
      </c>
      <c r="T29" s="56">
        <f>1+G30</f>
        <v>0.98877219481184775</v>
      </c>
      <c r="V29" s="9"/>
      <c r="W29" s="9"/>
      <c r="X29" s="9"/>
      <c r="Y29" s="9"/>
      <c r="Z29" s="9"/>
      <c r="AA29" s="8"/>
    </row>
    <row r="30" spans="1:27">
      <c r="A30" s="22">
        <v>43729</v>
      </c>
      <c r="B30" s="5">
        <v>-8.6068629001286416E-3</v>
      </c>
      <c r="C30" s="5">
        <v>-9.871715066713499E-3</v>
      </c>
      <c r="D30" s="5">
        <v>-2.7615507169410306E-2</v>
      </c>
      <c r="E30" s="5"/>
      <c r="F30" s="5">
        <f t="shared" si="2"/>
        <v>-1.5363158575912939E-2</v>
      </c>
      <c r="G30" s="5">
        <v>-1.1227805188152236E-2</v>
      </c>
      <c r="H30">
        <f t="shared" si="3"/>
        <v>0</v>
      </c>
      <c r="K30" s="51">
        <f t="shared" si="0"/>
        <v>742563.16725843179</v>
      </c>
      <c r="L30" s="51">
        <f t="shared" si="1"/>
        <v>165731.00649350681</v>
      </c>
      <c r="M30" s="23"/>
      <c r="N30" s="23"/>
      <c r="P30" s="45">
        <f>P31*(1+F31)</f>
        <v>2361.6032817156702</v>
      </c>
      <c r="Q30" s="45">
        <f>Q31*(1+G31)</f>
        <v>7553.2923941994932</v>
      </c>
      <c r="S30" s="56">
        <f>1+F31</f>
        <v>0.99234219150202574</v>
      </c>
      <c r="T30" s="56">
        <f>1+G31</f>
        <v>1.0134360035260204</v>
      </c>
      <c r="V30" s="23"/>
      <c r="W30" s="23"/>
      <c r="X30" s="23"/>
      <c r="Y30" s="23"/>
      <c r="Z30" s="23"/>
      <c r="AA30" s="10"/>
    </row>
    <row r="31" spans="1:27">
      <c r="A31" s="22">
        <v>43728</v>
      </c>
      <c r="B31" s="5">
        <v>1.9695015203169526E-2</v>
      </c>
      <c r="C31" s="5">
        <v>-1.6111772195085503E-2</v>
      </c>
      <c r="D31" s="5">
        <v>-2.6558966074313496E-2</v>
      </c>
      <c r="E31" s="5"/>
      <c r="F31" s="5">
        <f t="shared" si="2"/>
        <v>-7.6578084979742828E-3</v>
      </c>
      <c r="G31" s="5">
        <v>1.3436003526020318E-2</v>
      </c>
      <c r="H31">
        <f t="shared" si="3"/>
        <v>0</v>
      </c>
      <c r="K31" s="51">
        <f t="shared" si="0"/>
        <v>748293.45523893903</v>
      </c>
      <c r="L31" s="51">
        <f t="shared" si="1"/>
        <v>163533.76623376654</v>
      </c>
      <c r="M31" s="23"/>
      <c r="N31" s="23"/>
      <c r="P31" s="45">
        <f>P32*(1+F32)</f>
        <v>2379.8275453159035</v>
      </c>
      <c r="Q31" s="45">
        <f>Q32*(1+G32)</f>
        <v>7453.1518200651326</v>
      </c>
      <c r="S31" s="56">
        <f>1+F32</f>
        <v>1.0018530160809203</v>
      </c>
      <c r="T31" s="56">
        <f>1+G32</f>
        <v>0.98436342671760946</v>
      </c>
      <c r="V31" s="23"/>
      <c r="W31" s="23"/>
      <c r="X31" s="23"/>
      <c r="Y31" s="23"/>
      <c r="Z31" s="23"/>
      <c r="AA31" s="10"/>
    </row>
    <row r="32" spans="1:27">
      <c r="A32" s="22">
        <v>43727</v>
      </c>
      <c r="B32" s="5">
        <v>2.2035973255485484E-2</v>
      </c>
      <c r="C32" s="5">
        <v>-8.3999636936736861E-3</v>
      </c>
      <c r="D32" s="5">
        <v>-8.0764053586307987E-3</v>
      </c>
      <c r="E32" s="5"/>
      <c r="F32" s="5">
        <f t="shared" si="2"/>
        <v>1.8530160809202274E-3</v>
      </c>
      <c r="G32" s="5">
        <v>-1.5636573282390574E-2</v>
      </c>
      <c r="H32">
        <f t="shared" si="3"/>
        <v>1</v>
      </c>
      <c r="K32" s="51">
        <f t="shared" si="0"/>
        <v>746909.4200725538</v>
      </c>
      <c r="L32" s="51">
        <f t="shared" si="1"/>
        <v>166131.4935064938</v>
      </c>
      <c r="M32" s="24"/>
      <c r="N32" s="24"/>
      <c r="P32" s="45">
        <f>P33*(1+F33)</f>
        <v>2375.4258430297359</v>
      </c>
      <c r="Q32" s="45">
        <f>Q33*(1+G33)</f>
        <v>7571.5448357502473</v>
      </c>
      <c r="S32" s="56">
        <f>1+F33</f>
        <v>1.0569387406228423</v>
      </c>
      <c r="T32" s="56">
        <f>1+G33</f>
        <v>0.99857975821249567</v>
      </c>
      <c r="V32" s="24"/>
      <c r="W32" s="24"/>
      <c r="X32" s="24"/>
      <c r="Y32" s="24"/>
      <c r="Z32" s="24"/>
      <c r="AA32" s="10"/>
    </row>
    <row r="33" spans="1:27">
      <c r="A33" s="22">
        <v>43726</v>
      </c>
      <c r="B33" s="5">
        <v>3.38818031350403E-2</v>
      </c>
      <c r="C33" s="5">
        <v>9.2078419216240368E-2</v>
      </c>
      <c r="D33" s="5">
        <v>4.4873082847766317E-2</v>
      </c>
      <c r="E33" s="5"/>
      <c r="F33" s="5">
        <f t="shared" si="2"/>
        <v>5.6938740622842356E-2</v>
      </c>
      <c r="G33" s="5">
        <v>-1.42024178750434E-3</v>
      </c>
      <c r="H33">
        <f t="shared" si="3"/>
        <v>1</v>
      </c>
      <c r="K33" s="51">
        <f t="shared" si="0"/>
        <v>706672.38446800457</v>
      </c>
      <c r="L33" s="51">
        <f t="shared" si="1"/>
        <v>166367.77597402627</v>
      </c>
      <c r="M33" s="24"/>
      <c r="N33" s="24"/>
      <c r="P33" s="45">
        <f>P34*(1+F34)</f>
        <v>2247.4583925553943</v>
      </c>
      <c r="Q33" s="45">
        <f>Q34*(1+G34)</f>
        <v>7582.3135543060334</v>
      </c>
      <c r="S33" s="56">
        <f>1+F34</f>
        <v>1.041774258196482</v>
      </c>
      <c r="T33" s="56">
        <f>1+G34</f>
        <v>0.99610723049132011</v>
      </c>
      <c r="V33" s="24"/>
      <c r="W33" s="24"/>
      <c r="X33" s="24"/>
      <c r="Y33" s="24"/>
      <c r="Z33" s="24"/>
      <c r="AA33" s="10"/>
    </row>
    <row r="34" spans="1:27">
      <c r="A34" s="22">
        <v>43725</v>
      </c>
      <c r="B34" s="5">
        <v>5.9166258475341064E-2</v>
      </c>
      <c r="C34" s="5">
        <v>6.0714504190371339E-2</v>
      </c>
      <c r="D34" s="5">
        <v>5.4545454545454697E-3</v>
      </c>
      <c r="E34" s="5"/>
      <c r="F34" s="5">
        <f t="shared" si="2"/>
        <v>4.177425819648195E-2</v>
      </c>
      <c r="G34" s="5">
        <v>-3.8927695086799306E-3</v>
      </c>
      <c r="H34">
        <f t="shared" si="3"/>
        <v>1</v>
      </c>
      <c r="K34" s="51">
        <f t="shared" si="0"/>
        <v>678335.42526899709</v>
      </c>
      <c r="L34" s="51">
        <f t="shared" si="1"/>
        <v>167017.9383116886</v>
      </c>
      <c r="M34" s="24"/>
      <c r="N34" s="24"/>
      <c r="P34" s="45">
        <f>P35*(1+F35)</f>
        <v>2157.3372300887822</v>
      </c>
      <c r="Q34" s="45">
        <f>Q35*(1+G35)</f>
        <v>7611.9451021012383</v>
      </c>
      <c r="S34" s="56">
        <f>1+F35</f>
        <v>1.0028682236862032</v>
      </c>
      <c r="T34" s="56">
        <f>1+G35</f>
        <v>0.99403336792250474</v>
      </c>
      <c r="V34" s="24"/>
      <c r="W34" s="24"/>
      <c r="X34" s="24"/>
      <c r="Y34" s="24"/>
      <c r="Z34" s="24"/>
      <c r="AA34" s="10"/>
    </row>
    <row r="35" spans="1:27">
      <c r="A35" s="22">
        <v>43724</v>
      </c>
      <c r="B35" s="5">
        <v>2.4889687425687528E-2</v>
      </c>
      <c r="C35" s="5">
        <v>-2.7984718970894837E-3</v>
      </c>
      <c r="D35" s="5">
        <v>-1.3485683916827218E-2</v>
      </c>
      <c r="E35" s="5"/>
      <c r="F35" s="5">
        <f t="shared" si="2"/>
        <v>2.8682236862032154E-3</v>
      </c>
      <c r="G35" s="5">
        <v>-5.9666320774953005E-3</v>
      </c>
      <c r="H35">
        <f t="shared" si="3"/>
        <v>1</v>
      </c>
      <c r="K35" s="51">
        <f t="shared" si="0"/>
        <v>676395.37204166898</v>
      </c>
      <c r="L35" s="51">
        <f t="shared" si="1"/>
        <v>168020.45454545485</v>
      </c>
      <c r="M35" s="7"/>
      <c r="N35" s="7"/>
      <c r="P35" s="45">
        <f>P36*(1+F36)</f>
        <v>2151.1672013688326</v>
      </c>
      <c r="Q35" s="45">
        <f>Q36*(1+G36)</f>
        <v>7657.635395087329</v>
      </c>
      <c r="S35" s="56">
        <f>1+F36</f>
        <v>1.010338403947914</v>
      </c>
      <c r="T35" s="56">
        <f>1+G36</f>
        <v>0.99933860581968958</v>
      </c>
      <c r="V35" s="7"/>
      <c r="W35" s="7"/>
      <c r="X35" s="7"/>
      <c r="Y35" s="7"/>
      <c r="Z35" s="7"/>
      <c r="AA35" s="7"/>
    </row>
    <row r="36" spans="1:27">
      <c r="A36" s="22">
        <v>43723</v>
      </c>
      <c r="B36" s="5">
        <v>2.3528139113503113E-2</v>
      </c>
      <c r="C36" s="5">
        <v>1.0074325104940914E-2</v>
      </c>
      <c r="D36" s="5">
        <v>-2.5841505433343145E-3</v>
      </c>
      <c r="E36" s="5"/>
      <c r="F36" s="5">
        <f t="shared" si="2"/>
        <v>1.0338403947914066E-2</v>
      </c>
      <c r="G36" s="5">
        <v>-6.6139418031039611E-4</v>
      </c>
      <c r="H36">
        <f t="shared" si="3"/>
        <v>1</v>
      </c>
      <c r="K36" s="51">
        <f t="shared" si="0"/>
        <v>669474.07858460385</v>
      </c>
      <c r="L36" s="51">
        <f t="shared" si="1"/>
        <v>168131.65584415614</v>
      </c>
      <c r="M36" s="7"/>
      <c r="N36" s="7"/>
      <c r="P36" s="45">
        <f>P37*(1+F37)</f>
        <v>2129.1551355101533</v>
      </c>
      <c r="Q36" s="45">
        <f>Q37*(1+G37)</f>
        <v>7662.703462562913</v>
      </c>
      <c r="S36" s="56">
        <f>1+F37</f>
        <v>1.0155671840417209</v>
      </c>
      <c r="T36" s="56">
        <f>1+G37</f>
        <v>1.0022125895523002</v>
      </c>
      <c r="V36" s="7"/>
      <c r="W36" s="7"/>
      <c r="X36" s="7"/>
      <c r="Y36" s="7"/>
      <c r="Z36" s="7"/>
      <c r="AA36" s="7"/>
    </row>
    <row r="37" spans="1:27">
      <c r="A37" s="22">
        <v>43722</v>
      </c>
      <c r="B37" s="5">
        <v>2.0111454425071628E-2</v>
      </c>
      <c r="C37" s="5">
        <v>1.93870801216183E-2</v>
      </c>
      <c r="D37" s="5">
        <v>7.2076882007475473E-3</v>
      </c>
      <c r="E37" s="5"/>
      <c r="F37" s="5">
        <f t="shared" si="2"/>
        <v>1.5567184041720911E-2</v>
      </c>
      <c r="G37" s="5">
        <v>2.212589552300167E-3</v>
      </c>
      <c r="H37">
        <f t="shared" si="3"/>
        <v>1</v>
      </c>
      <c r="K37" s="51">
        <f t="shared" si="0"/>
        <v>659212.00399588828</v>
      </c>
      <c r="L37" s="51">
        <f t="shared" si="1"/>
        <v>167760.47077922107</v>
      </c>
      <c r="M37" s="9"/>
      <c r="N37" s="9"/>
      <c r="P37" s="45">
        <f>P38*(1+F38)</f>
        <v>2096.5182500645715</v>
      </c>
      <c r="Q37" s="45">
        <f>Q38*(1+G38)</f>
        <v>7645.7864752885716</v>
      </c>
      <c r="S37" s="56">
        <f>1+F38</f>
        <v>1.0066089619212832</v>
      </c>
      <c r="T37" s="56">
        <f>1+G38</f>
        <v>1.0061631361697716</v>
      </c>
      <c r="V37" s="9"/>
      <c r="W37" s="9"/>
      <c r="X37" s="9"/>
      <c r="Y37" s="9"/>
      <c r="Z37" s="9"/>
      <c r="AA37" s="8"/>
    </row>
    <row r="38" spans="1:27">
      <c r="A38" s="22">
        <v>43721</v>
      </c>
      <c r="B38" s="5">
        <v>4.6563192904656506E-3</v>
      </c>
      <c r="C38" s="5">
        <v>-2.099809643424225E-4</v>
      </c>
      <c r="D38" s="5">
        <v>1.5382530324591789E-2</v>
      </c>
      <c r="E38" s="5"/>
      <c r="F38" s="5">
        <f t="shared" si="2"/>
        <v>6.6089619212833153E-3</v>
      </c>
      <c r="G38" s="5">
        <v>6.1631361697716278E-3</v>
      </c>
      <c r="H38">
        <f t="shared" si="3"/>
        <v>1</v>
      </c>
      <c r="K38" s="51">
        <f t="shared" si="0"/>
        <v>654883.90122979914</v>
      </c>
      <c r="L38" s="51">
        <f t="shared" si="1"/>
        <v>166732.87337662364</v>
      </c>
      <c r="M38" s="26"/>
      <c r="N38" s="26"/>
      <c r="P38" s="45">
        <f>P39*(1+F39)</f>
        <v>2082.7534120727601</v>
      </c>
      <c r="Q38" s="45">
        <f>Q39*(1+G39)</f>
        <v>7598.9530926309799</v>
      </c>
      <c r="S38" s="56">
        <f>1+F39</f>
        <v>1.0038001847924871</v>
      </c>
      <c r="T38" s="56">
        <f>1+G39</f>
        <v>1.0170700900591332</v>
      </c>
      <c r="V38" s="26"/>
      <c r="W38" s="26"/>
      <c r="X38" s="26"/>
      <c r="Y38" s="26"/>
      <c r="Z38" s="26"/>
      <c r="AA38" s="27"/>
    </row>
    <row r="39" spans="1:27">
      <c r="A39" s="22">
        <v>43720</v>
      </c>
      <c r="B39" s="5">
        <v>-2.2123893805310046E-3</v>
      </c>
      <c r="C39" s="5">
        <v>-7.1371092661619232E-3</v>
      </c>
      <c r="D39" s="5">
        <v>2.0751193193608634E-2</v>
      </c>
      <c r="E39" s="5"/>
      <c r="F39" s="5">
        <f t="shared" si="2"/>
        <v>3.8001847924870047E-3</v>
      </c>
      <c r="G39" s="5">
        <v>1.7070090059133073E-2</v>
      </c>
      <c r="H39">
        <f t="shared" si="3"/>
        <v>0</v>
      </c>
      <c r="K39" s="51">
        <f t="shared" si="0"/>
        <v>652404.64302682062</v>
      </c>
      <c r="L39" s="51">
        <f t="shared" si="1"/>
        <v>163934.49675324705</v>
      </c>
      <c r="M39" s="28"/>
      <c r="N39" s="28"/>
      <c r="P39" s="45">
        <f>P40*(1+F40)</f>
        <v>2074.8685282453121</v>
      </c>
      <c r="Q39" s="45">
        <f>Q40*(1+G40)</f>
        <v>7471.4153595738635</v>
      </c>
      <c r="S39" s="56">
        <f>1+F40</f>
        <v>0.98529596226594895</v>
      </c>
      <c r="T39" s="56">
        <f>1+G40</f>
        <v>0.98931222850738598</v>
      </c>
      <c r="V39" s="28"/>
      <c r="W39" s="28"/>
      <c r="X39" s="28"/>
      <c r="Y39" s="28"/>
      <c r="Z39" s="28"/>
      <c r="AA39" s="27"/>
    </row>
    <row r="40" spans="1:27">
      <c r="A40" s="22">
        <v>43719</v>
      </c>
      <c r="B40" s="5">
        <v>-1.0047362225203162E-2</v>
      </c>
      <c r="C40" s="5">
        <v>-1.2546319989841345E-2</v>
      </c>
      <c r="D40" s="5">
        <v>-2.1522842639593955E-2</v>
      </c>
      <c r="E40" s="5"/>
      <c r="F40" s="5">
        <f t="shared" si="2"/>
        <v>-1.4704037734050998E-2</v>
      </c>
      <c r="G40" s="5">
        <v>-1.0687771492613983E-2</v>
      </c>
      <c r="H40">
        <f t="shared" si="3"/>
        <v>0</v>
      </c>
      <c r="K40" s="51">
        <f t="shared" si="0"/>
        <v>662140.78613135021</v>
      </c>
      <c r="L40" s="51">
        <f t="shared" si="1"/>
        <v>165705.51948051975</v>
      </c>
      <c r="M40" s="24"/>
      <c r="N40" s="24"/>
      <c r="P40" s="45">
        <f>P41*(1+F41)</f>
        <v>2105.8327727981373</v>
      </c>
      <c r="Q40" s="45">
        <f>Q41*(1+G41)</f>
        <v>7552.130807931364</v>
      </c>
      <c r="S40" s="56">
        <f>1+F41</f>
        <v>0.98917301417703007</v>
      </c>
      <c r="T40" s="56">
        <f>1+G41</f>
        <v>0.99124457884443207</v>
      </c>
      <c r="V40" s="24"/>
      <c r="W40" s="24"/>
      <c r="X40" s="24"/>
      <c r="Y40" s="24"/>
      <c r="Z40" s="24"/>
      <c r="AA40" s="29"/>
    </row>
    <row r="41" spans="1:27">
      <c r="A41" s="22">
        <v>43718</v>
      </c>
      <c r="B41" s="5">
        <v>-6.5661678203061231E-4</v>
      </c>
      <c r="C41" s="5">
        <v>-3.036423656866653E-3</v>
      </c>
      <c r="D41" s="5">
        <v>-2.8791165450601432E-2</v>
      </c>
      <c r="E41" s="5"/>
      <c r="F41" s="5">
        <f t="shared" si="2"/>
        <v>-1.0826985822969915E-2</v>
      </c>
      <c r="G41" s="5">
        <v>-8.7554211555679728E-3</v>
      </c>
      <c r="H41">
        <f t="shared" si="3"/>
        <v>0</v>
      </c>
      <c r="K41" s="51">
        <f t="shared" si="0"/>
        <v>669388.24314999802</v>
      </c>
      <c r="L41" s="51">
        <f t="shared" si="1"/>
        <v>167169.15584415611</v>
      </c>
      <c r="M41" s="10"/>
      <c r="N41" s="10"/>
      <c r="P41" s="45">
        <f>P42*(1+F42)</f>
        <v>2128.8821496511846</v>
      </c>
      <c r="Q41" s="45">
        <f>Q42*(1+G42)</f>
        <v>7618.8369340041663</v>
      </c>
      <c r="S41" s="56">
        <f>1+F42</f>
        <v>0.99309824362075039</v>
      </c>
      <c r="T41" s="56">
        <f>1+G42</f>
        <v>0.98050486723704611</v>
      </c>
      <c r="V41" s="10"/>
      <c r="W41" s="10"/>
      <c r="X41" s="10"/>
      <c r="Y41" s="10"/>
      <c r="Z41" s="10"/>
      <c r="AA41" s="29"/>
    </row>
    <row r="42" spans="1:27">
      <c r="A42" s="22">
        <v>43717</v>
      </c>
      <c r="B42" s="5">
        <v>1.1764380224768865E-2</v>
      </c>
      <c r="C42" s="5">
        <v>-5.5432309062783385E-3</v>
      </c>
      <c r="D42" s="5">
        <v>-2.692848919022648E-2</v>
      </c>
      <c r="E42" s="5"/>
      <c r="F42" s="5">
        <f t="shared" si="2"/>
        <v>-6.9017563792495929E-3</v>
      </c>
      <c r="G42" s="5">
        <v>-1.9495132762953945E-2</v>
      </c>
      <c r="H42">
        <f t="shared" si="3"/>
        <v>1</v>
      </c>
      <c r="K42" s="51">
        <f t="shared" si="0"/>
        <v>674040.30512577121</v>
      </c>
      <c r="L42" s="51">
        <f t="shared" si="1"/>
        <v>170492.93831168857</v>
      </c>
      <c r="M42" s="10"/>
      <c r="N42" s="10"/>
      <c r="P42" s="45">
        <f>P43*(1+F43)</f>
        <v>2143.6772880490294</v>
      </c>
      <c r="Q42" s="45">
        <f>Q43*(1+G43)</f>
        <v>7770.3203610535902</v>
      </c>
      <c r="S42" s="56">
        <f>1+F43</f>
        <v>1.0240935796152204</v>
      </c>
      <c r="T42" s="56">
        <f>1+G43</f>
        <v>1.004646159600413</v>
      </c>
      <c r="V42" s="10"/>
      <c r="W42" s="10"/>
      <c r="X42" s="10"/>
      <c r="Y42" s="10"/>
      <c r="Z42" s="10"/>
      <c r="AA42" s="29"/>
    </row>
    <row r="43" spans="1:27">
      <c r="A43" s="22">
        <v>43716</v>
      </c>
      <c r="B43" s="5">
        <v>2.9788204441150448E-2</v>
      </c>
      <c r="C43" s="5">
        <v>2.0402482866546879E-2</v>
      </c>
      <c r="D43" s="5">
        <v>2.2097280334728193E-2</v>
      </c>
      <c r="E43" s="5"/>
      <c r="F43" s="5">
        <f t="shared" si="2"/>
        <v>2.4093579615220424E-2</v>
      </c>
      <c r="G43" s="5">
        <v>4.6461596004130279E-3</v>
      </c>
      <c r="H43">
        <f t="shared" si="3"/>
        <v>1</v>
      </c>
      <c r="K43" s="51">
        <f t="shared" si="0"/>
        <v>658182.33659762458</v>
      </c>
      <c r="L43" s="51">
        <f t="shared" si="1"/>
        <v>169704.46428571455</v>
      </c>
      <c r="M43" s="23"/>
      <c r="N43" s="23"/>
      <c r="P43" s="45">
        <f>P44*(1+F44)</f>
        <v>2093.2435577366541</v>
      </c>
      <c r="Q43" s="45">
        <f>Q44*(1+G44)</f>
        <v>7734.3851731281684</v>
      </c>
      <c r="S43" s="56">
        <f>1+F44</f>
        <v>0.99710676043247459</v>
      </c>
      <c r="T43" s="56">
        <f>1+G44</f>
        <v>0.98662313258515633</v>
      </c>
      <c r="V43" s="23"/>
      <c r="W43" s="23"/>
      <c r="X43" s="23"/>
      <c r="Y43" s="23"/>
      <c r="Z43" s="23"/>
      <c r="AA43" s="29"/>
    </row>
    <row r="44" spans="1:27">
      <c r="A44" s="22">
        <v>43715</v>
      </c>
      <c r="B44" s="5">
        <v>-3.0691409247207485E-3</v>
      </c>
      <c r="C44" s="5">
        <v>7.1039740305054531E-3</v>
      </c>
      <c r="D44" s="5">
        <v>-1.2715419867036901E-2</v>
      </c>
      <c r="E44" s="5"/>
      <c r="F44" s="5">
        <f t="shared" si="2"/>
        <v>-2.8932395675253571E-3</v>
      </c>
      <c r="G44" s="5">
        <v>-1.3376867414843691E-2</v>
      </c>
      <c r="H44">
        <f t="shared" si="3"/>
        <v>1</v>
      </c>
      <c r="K44" s="51">
        <f t="shared" si="0"/>
        <v>660092.14129904355</v>
      </c>
      <c r="L44" s="51">
        <f t="shared" si="1"/>
        <v>172005.35714285739</v>
      </c>
      <c r="M44" s="11"/>
      <c r="N44" s="11"/>
      <c r="P44" s="45">
        <f>P45*(1+F45)</f>
        <v>2099.3173858622249</v>
      </c>
      <c r="Q44" s="45">
        <f>Q45*(1+G45)</f>
        <v>7839.2497780408639</v>
      </c>
      <c r="S44" s="56">
        <f>1+F45</f>
        <v>1.0071529930396239</v>
      </c>
      <c r="T44" s="56">
        <f>1+G45</f>
        <v>1.0022403847199801</v>
      </c>
      <c r="V44" s="11"/>
      <c r="W44" s="11"/>
      <c r="X44" s="11"/>
      <c r="Y44" s="11"/>
      <c r="Z44" s="11"/>
      <c r="AA44" s="29"/>
    </row>
    <row r="45" spans="1:27">
      <c r="A45" s="22">
        <v>43714</v>
      </c>
      <c r="B45" s="5">
        <v>-6.8156646692985284E-4</v>
      </c>
      <c r="C45" s="5">
        <v>-1.0723974968342037E-2</v>
      </c>
      <c r="D45" s="5">
        <v>3.2866666666666711E-2</v>
      </c>
      <c r="E45" s="5"/>
      <c r="F45" s="5">
        <f t="shared" si="2"/>
        <v>7.1529930396238943E-3</v>
      </c>
      <c r="G45" s="5">
        <v>2.2403847199800667E-3</v>
      </c>
      <c r="H45">
        <f t="shared" si="3"/>
        <v>1</v>
      </c>
      <c r="K45" s="51">
        <f t="shared" si="0"/>
        <v>655404.04075736471</v>
      </c>
      <c r="L45" s="51">
        <f t="shared" si="1"/>
        <v>171620.86038961067</v>
      </c>
      <c r="M45" s="25"/>
      <c r="N45" s="25"/>
      <c r="P45" s="45">
        <f>P46*(1+F46)</f>
        <v>2084.4076325746792</v>
      </c>
      <c r="Q45" s="45">
        <f>Q46*(1+G46)</f>
        <v>7821.7261023971832</v>
      </c>
      <c r="S45" s="56">
        <f>1+F46</f>
        <v>0.99667483280257785</v>
      </c>
      <c r="T45" s="56">
        <f>1+G46</f>
        <v>0.99746855149346514</v>
      </c>
      <c r="V45" s="25"/>
      <c r="W45" s="25"/>
      <c r="X45" s="25"/>
      <c r="Y45" s="25"/>
      <c r="Z45" s="25"/>
      <c r="AA45" s="31"/>
    </row>
    <row r="46" spans="1:27">
      <c r="A46" s="22">
        <v>43713</v>
      </c>
      <c r="B46" s="5">
        <v>-2.0854767399827601E-2</v>
      </c>
      <c r="C46" s="5">
        <v>-1.0989706500037211E-2</v>
      </c>
      <c r="D46" s="5">
        <v>2.1867974657674285E-2</v>
      </c>
      <c r="E46" s="5"/>
      <c r="F46" s="5">
        <f t="shared" si="2"/>
        <v>-3.3251671974221025E-3</v>
      </c>
      <c r="G46" s="5">
        <v>-2.5314485065348366E-3</v>
      </c>
      <c r="H46">
        <f t="shared" si="3"/>
        <v>0</v>
      </c>
      <c r="K46" s="51">
        <f t="shared" si="0"/>
        <v>657590.6395814328</v>
      </c>
      <c r="L46" s="51">
        <f t="shared" si="1"/>
        <v>172056.41233766259</v>
      </c>
      <c r="M46" s="11"/>
      <c r="N46" s="11"/>
      <c r="P46" s="45">
        <f>P47*(1+F47)</f>
        <v>2091.3617600972975</v>
      </c>
      <c r="Q46" s="45">
        <f>Q47*(1+G47)</f>
        <v>7841.5766498964422</v>
      </c>
      <c r="S46" s="56">
        <f>1+F47</f>
        <v>0.99359590405360887</v>
      </c>
      <c r="T46" s="56">
        <f>1+G47</f>
        <v>1.0072560009313529</v>
      </c>
      <c r="V46" s="11"/>
      <c r="W46" s="11"/>
      <c r="X46" s="11"/>
      <c r="Y46" s="11"/>
      <c r="Z46" s="11"/>
      <c r="AA46" s="29"/>
    </row>
    <row r="47" spans="1:27">
      <c r="A47" s="22">
        <v>43712</v>
      </c>
      <c r="B47" s="5">
        <v>-2.9940949793464022E-3</v>
      </c>
      <c r="C47" s="5">
        <v>-3.9068320845479796E-3</v>
      </c>
      <c r="D47" s="5">
        <v>-1.231328219620517E-2</v>
      </c>
      <c r="E47" s="5"/>
      <c r="F47" s="5">
        <f t="shared" si="2"/>
        <v>-6.404095946391181E-3</v>
      </c>
      <c r="G47" s="5">
        <v>7.2560009313529603E-3</v>
      </c>
      <c r="H47">
        <f t="shared" si="3"/>
        <v>0</v>
      </c>
      <c r="K47" s="51">
        <f t="shared" si="0"/>
        <v>661829.05635846185</v>
      </c>
      <c r="L47" s="51">
        <f t="shared" si="1"/>
        <v>170816.96428571458</v>
      </c>
      <c r="M47" s="11"/>
      <c r="N47" s="11"/>
      <c r="P47" s="45">
        <f>P48*(1+F48)</f>
        <v>2104.8413661581071</v>
      </c>
      <c r="Q47" s="45">
        <f>Q48*(1+G48)</f>
        <v>7785.0880437999649</v>
      </c>
      <c r="S47" s="56">
        <f>1+F48</f>
        <v>1.0240806786862813</v>
      </c>
      <c r="T47" s="56">
        <f>1+G48</f>
        <v>1.0455805167524213</v>
      </c>
      <c r="V47" s="11"/>
      <c r="W47" s="11"/>
      <c r="X47" s="11"/>
      <c r="Y47" s="11"/>
      <c r="Z47" s="11"/>
      <c r="AA47" s="29"/>
    </row>
    <row r="48" spans="1:27">
      <c r="A48" s="22">
        <v>43711</v>
      </c>
      <c r="B48" s="5">
        <v>2.518118516413248E-2</v>
      </c>
      <c r="C48" s="5">
        <v>1.2758102962573115E-2</v>
      </c>
      <c r="D48" s="5">
        <v>3.4309972858236532E-2</v>
      </c>
      <c r="E48" s="5"/>
      <c r="F48" s="5">
        <f t="shared" si="2"/>
        <v>2.4080678686281207E-2</v>
      </c>
      <c r="G48" s="5">
        <v>4.5580516752421273E-2</v>
      </c>
      <c r="H48">
        <f t="shared" si="3"/>
        <v>0</v>
      </c>
      <c r="K48" s="51">
        <f t="shared" si="0"/>
        <v>646266.51994594245</v>
      </c>
      <c r="L48" s="51">
        <f t="shared" si="1"/>
        <v>163370.45454545479</v>
      </c>
      <c r="M48" s="11"/>
      <c r="N48" s="11"/>
      <c r="P48" s="45">
        <f>P49*(1+F49)</f>
        <v>2055.3472103958206</v>
      </c>
      <c r="Q48" s="45">
        <f>Q49*(1+G49)</f>
        <v>7445.708789582739</v>
      </c>
      <c r="S48" s="56">
        <f>1+F49</f>
        <v>1.0131057403661272</v>
      </c>
      <c r="T48" s="56">
        <f>1+G49</f>
        <v>1.0385733525286767</v>
      </c>
      <c r="V48" s="11"/>
      <c r="W48" s="11"/>
      <c r="X48" s="11"/>
      <c r="Y48" s="11"/>
      <c r="Z48" s="11"/>
      <c r="AA48" s="29"/>
    </row>
    <row r="49" spans="1:27">
      <c r="A49" s="22">
        <v>43710</v>
      </c>
      <c r="B49" s="5">
        <v>1.6437485555812502E-2</v>
      </c>
      <c r="C49" s="5">
        <v>5.6093313747044423E-3</v>
      </c>
      <c r="D49" s="5">
        <v>1.7274336283185823E-2</v>
      </c>
      <c r="E49" s="5"/>
      <c r="F49" s="5">
        <f t="shared" si="2"/>
        <v>1.3105740366127131E-2</v>
      </c>
      <c r="G49" s="5">
        <v>3.8573352528676767E-2</v>
      </c>
      <c r="H49">
        <f t="shared" si="3"/>
        <v>0</v>
      </c>
      <c r="K49" s="51">
        <f t="shared" si="0"/>
        <v>637906.28578650393</v>
      </c>
      <c r="L49" s="51">
        <f t="shared" si="1"/>
        <v>157302.75974026002</v>
      </c>
      <c r="M49" s="11"/>
      <c r="N49" s="11"/>
      <c r="P49" s="45">
        <f>P50*(1+F50)</f>
        <v>2028.7588239832071</v>
      </c>
      <c r="Q49" s="45">
        <f>Q50*(1+G50)</f>
        <v>7169.1698727434386</v>
      </c>
      <c r="S49" s="56">
        <f>1+F50</f>
        <v>1.0182243423324708</v>
      </c>
      <c r="T49" s="56">
        <f>1+G50</f>
        <v>1.0090955385623137</v>
      </c>
      <c r="V49" s="11"/>
      <c r="W49" s="11"/>
      <c r="X49" s="11"/>
      <c r="Y49" s="11"/>
      <c r="Z49" s="11"/>
      <c r="AA49" s="29"/>
    </row>
    <row r="50" spans="1:27">
      <c r="A50" s="22">
        <v>43709</v>
      </c>
      <c r="B50" s="5">
        <v>8.5953206491652008E-3</v>
      </c>
      <c r="C50" s="5">
        <v>-3.868509441605078E-3</v>
      </c>
      <c r="D50" s="5">
        <v>4.9951683639336941E-2</v>
      </c>
      <c r="E50" s="5"/>
      <c r="F50" s="5">
        <f t="shared" si="2"/>
        <v>1.8224342332470791E-2</v>
      </c>
      <c r="G50" s="5">
        <v>9.0955385623136004E-3</v>
      </c>
      <c r="H50">
        <f t="shared" si="3"/>
        <v>1</v>
      </c>
      <c r="K50" s="51">
        <f t="shared" si="0"/>
        <v>626488.93693234317</v>
      </c>
      <c r="L50" s="51">
        <f t="shared" si="1"/>
        <v>155884.90259740283</v>
      </c>
      <c r="M50" s="32"/>
      <c r="N50" s="32"/>
      <c r="P50" s="45">
        <f>P51*(1+F51)</f>
        <v>1992.4477736761633</v>
      </c>
      <c r="Q50" s="45">
        <f>Q51*(1+G51)</f>
        <v>7104.5501627700714</v>
      </c>
      <c r="S50" s="56">
        <f>1+F51</f>
        <v>1.007168052661896</v>
      </c>
      <c r="T50" s="56">
        <f>1+G51</f>
        <v>1.0063192908141825</v>
      </c>
      <c r="V50" s="32"/>
      <c r="W50" s="32"/>
      <c r="X50" s="32"/>
      <c r="Y50" s="32"/>
      <c r="Z50" s="32"/>
      <c r="AA50" s="29"/>
    </row>
    <row r="51" spans="1:27">
      <c r="A51" s="22">
        <v>43708</v>
      </c>
      <c r="B51" s="5">
        <v>8.6698407100452256E-3</v>
      </c>
      <c r="C51" s="5">
        <v>1.1571210389386253E-2</v>
      </c>
      <c r="D51" s="5">
        <v>1.2652575171180967E-3</v>
      </c>
      <c r="E51" s="5"/>
      <c r="F51" s="5">
        <f t="shared" si="2"/>
        <v>7.1680526618959723E-3</v>
      </c>
      <c r="G51" s="5">
        <v>6.3192908141823829E-3</v>
      </c>
      <c r="H51">
        <f t="shared" si="3"/>
        <v>1</v>
      </c>
      <c r="K51" s="51">
        <f t="shared" si="0"/>
        <v>622030.19176051451</v>
      </c>
      <c r="L51" s="51">
        <f t="shared" si="1"/>
        <v>154906.00649350672</v>
      </c>
      <c r="M51" s="11"/>
      <c r="N51" s="11"/>
      <c r="P51" s="45">
        <f>P52*(1+F52)</f>
        <v>1978.2674484265272</v>
      </c>
      <c r="Q51" s="45">
        <f>Q52*(1+G52)</f>
        <v>7059.9363717076267</v>
      </c>
      <c r="S51" s="56">
        <f>1+F52</f>
        <v>0.98000200691862527</v>
      </c>
      <c r="T51" s="56">
        <f>1+G52</f>
        <v>0.99509865776221396</v>
      </c>
      <c r="V51" s="11"/>
      <c r="W51" s="11"/>
      <c r="X51" s="11"/>
      <c r="Y51" s="11"/>
      <c r="Z51" s="11"/>
      <c r="AA51" s="29"/>
    </row>
    <row r="52" spans="1:27">
      <c r="A52" s="22">
        <v>43707</v>
      </c>
      <c r="B52" s="5">
        <v>-2.2128980342568241E-2</v>
      </c>
      <c r="C52" s="5">
        <v>-1.9235209630518748E-3</v>
      </c>
      <c r="D52" s="5">
        <v>-3.5947477936428149E-2</v>
      </c>
      <c r="E52" s="5"/>
      <c r="F52" s="5">
        <f t="shared" si="2"/>
        <v>-1.9997993081374683E-2</v>
      </c>
      <c r="G52" s="5">
        <v>-4.9013422377860117E-3</v>
      </c>
      <c r="H52">
        <f t="shared" si="3"/>
        <v>0</v>
      </c>
      <c r="K52" s="51">
        <f t="shared" si="0"/>
        <v>634723.38563503057</v>
      </c>
      <c r="L52" s="51">
        <f t="shared" si="1"/>
        <v>155668.99350649375</v>
      </c>
      <c r="M52" s="10"/>
      <c r="N52" s="10"/>
      <c r="P52" s="45">
        <f>P53*(1+F53)</f>
        <v>2018.6361195796951</v>
      </c>
      <c r="Q52" s="45">
        <f>Q53*(1+G53)</f>
        <v>7094.709973364922</v>
      </c>
      <c r="S52" s="56">
        <f>1+F53</f>
        <v>0.94079210894642684</v>
      </c>
      <c r="T52" s="56">
        <f>1+G53</f>
        <v>0.95911138360964654</v>
      </c>
      <c r="V52" s="10"/>
      <c r="W52" s="10"/>
      <c r="X52" s="10"/>
      <c r="Y52" s="10"/>
      <c r="Z52" s="10"/>
      <c r="AA52" s="29"/>
    </row>
    <row r="53" spans="1:27">
      <c r="A53" s="22">
        <v>43706</v>
      </c>
      <c r="B53" s="5">
        <v>-7.3169432384199373E-2</v>
      </c>
      <c r="C53" s="5">
        <v>-2.3314304498309707E-2</v>
      </c>
      <c r="D53" s="5">
        <v>-8.115770042194094E-2</v>
      </c>
      <c r="E53" s="5"/>
      <c r="F53" s="5">
        <f t="shared" si="2"/>
        <v>-5.9207891053573193E-2</v>
      </c>
      <c r="G53" s="5">
        <v>-4.0888616390353516E-2</v>
      </c>
      <c r="H53">
        <f t="shared" si="3"/>
        <v>0</v>
      </c>
      <c r="K53" s="51">
        <f t="shared" si="0"/>
        <v>674669.1214766287</v>
      </c>
      <c r="L53" s="51">
        <f t="shared" si="1"/>
        <v>162305.43831168854</v>
      </c>
      <c r="M53" s="10"/>
      <c r="N53" s="10"/>
      <c r="P53" s="45">
        <f>P54*(1+F54)</f>
        <v>2145.677137790115</v>
      </c>
      <c r="Q53" s="45">
        <f>Q54*(1+G54)</f>
        <v>7397.1700207162103</v>
      </c>
      <c r="S53" s="56">
        <f>1+F54</f>
        <v>0.97727018518854492</v>
      </c>
      <c r="T53" s="56">
        <f>1+G54</f>
        <v>0.97691100967675903</v>
      </c>
      <c r="V53" s="10"/>
      <c r="W53" s="10"/>
      <c r="X53" s="10"/>
      <c r="Y53" s="10"/>
      <c r="Z53" s="10"/>
      <c r="AA53" s="29"/>
    </row>
    <row r="54" spans="1:27">
      <c r="A54" s="22">
        <v>43705</v>
      </c>
      <c r="B54" s="5">
        <v>-6.5624090391891233E-3</v>
      </c>
      <c r="C54" s="5">
        <v>-2.608988605102194E-2</v>
      </c>
      <c r="D54" s="5">
        <v>-3.5543968970560204E-2</v>
      </c>
      <c r="E54" s="5"/>
      <c r="F54" s="5">
        <f t="shared" si="2"/>
        <v>-2.272981481145506E-2</v>
      </c>
      <c r="G54" s="5">
        <v>-2.308899032324091E-2</v>
      </c>
      <c r="H54">
        <f t="shared" si="3"/>
        <v>1</v>
      </c>
      <c r="K54" s="51">
        <f t="shared" si="0"/>
        <v>690360.89681428752</v>
      </c>
      <c r="L54" s="51">
        <f t="shared" si="1"/>
        <v>166141.4772727275</v>
      </c>
      <c r="M54" s="10"/>
      <c r="N54" s="10"/>
      <c r="P54" s="45">
        <f>P55*(1+F55)</f>
        <v>2195.5823172648506</v>
      </c>
      <c r="Q54" s="45">
        <f>Q55*(1+G55)</f>
        <v>7571.9998520272493</v>
      </c>
      <c r="S54" s="56">
        <f>1+F55</f>
        <v>0.98182305430568784</v>
      </c>
      <c r="T54" s="56">
        <f>1+G55</f>
        <v>0.99176301915388765</v>
      </c>
      <c r="V54" s="10"/>
      <c r="W54" s="10"/>
      <c r="X54" s="10"/>
      <c r="Y54" s="10"/>
      <c r="Z54" s="10"/>
      <c r="AA54" s="29"/>
    </row>
    <row r="55" spans="1:27">
      <c r="A55" s="22">
        <v>43704</v>
      </c>
      <c r="B55" s="5">
        <v>-5.9708559103583527E-3</v>
      </c>
      <c r="C55" s="5">
        <v>-1.602360409298783E-2</v>
      </c>
      <c r="D55" s="5">
        <v>-3.2541830708661366E-2</v>
      </c>
      <c r="E55" s="5"/>
      <c r="F55" s="5">
        <f t="shared" si="2"/>
        <v>-1.8176945694312115E-2</v>
      </c>
      <c r="G55" s="5">
        <v>-8.2369808461123638E-3</v>
      </c>
      <c r="H55">
        <f t="shared" si="3"/>
        <v>0</v>
      </c>
      <c r="K55" s="51">
        <f t="shared" si="0"/>
        <v>703141.86837106559</v>
      </c>
      <c r="L55" s="51">
        <f t="shared" si="1"/>
        <v>167521.34740259763</v>
      </c>
      <c r="M55" s="23"/>
      <c r="N55" s="23"/>
      <c r="P55" s="45">
        <f>P56*(1+F56)</f>
        <v>2236.2301512847366</v>
      </c>
      <c r="Q55" s="45">
        <f>Q56*(1+G56)</f>
        <v>7634.8882805563999</v>
      </c>
      <c r="S55" s="56">
        <f>1+F56</f>
        <v>1.0013803721295413</v>
      </c>
      <c r="T55" s="56">
        <f>1+G56</f>
        <v>1.016010113516145</v>
      </c>
      <c r="V55" s="23"/>
      <c r="W55" s="23"/>
      <c r="X55" s="23"/>
      <c r="Y55" s="23"/>
      <c r="Z55" s="23"/>
      <c r="AA55" s="29"/>
    </row>
    <row r="56" spans="1:27">
      <c r="A56" s="22">
        <v>43703</v>
      </c>
      <c r="B56" s="5">
        <v>-8.3726753436447997E-3</v>
      </c>
      <c r="C56" s="5">
        <v>5.763725920004216E-3</v>
      </c>
      <c r="D56" s="5">
        <v>6.7504799653186559E-3</v>
      </c>
      <c r="E56" s="5"/>
      <c r="F56" s="5">
        <f t="shared" si="2"/>
        <v>1.3803721295413017E-3</v>
      </c>
      <c r="G56" s="5">
        <v>1.6010113516144942E-2</v>
      </c>
      <c r="H56">
        <f t="shared" si="3"/>
        <v>0</v>
      </c>
      <c r="K56" s="51">
        <f t="shared" si="0"/>
        <v>702172.60887165181</v>
      </c>
      <c r="L56" s="51">
        <f t="shared" si="1"/>
        <v>164881.57467532493</v>
      </c>
      <c r="M56" s="11"/>
      <c r="N56" s="11"/>
      <c r="P56" s="45">
        <f>P57*(1+F57)</f>
        <v>2233.1475766088329</v>
      </c>
      <c r="Q56" s="45">
        <f>Q57*(1+G57)</f>
        <v>7514.579017460811</v>
      </c>
      <c r="S56" s="56">
        <f>1+F57</f>
        <v>0.99540981134169382</v>
      </c>
      <c r="T56" s="56">
        <f>1+G57</f>
        <v>0.99573977270944791</v>
      </c>
      <c r="V56" s="11"/>
      <c r="W56" s="11"/>
      <c r="X56" s="11"/>
      <c r="Y56" s="11"/>
      <c r="Z56" s="11"/>
      <c r="AA56" s="29"/>
    </row>
    <row r="57" spans="1:27">
      <c r="A57" s="22">
        <v>43702</v>
      </c>
      <c r="B57" s="5">
        <v>-1.556040570034665E-2</v>
      </c>
      <c r="C57" s="5">
        <v>-2.1908945540097449E-3</v>
      </c>
      <c r="D57" s="5">
        <v>3.9793570851208498E-3</v>
      </c>
      <c r="E57" s="5"/>
      <c r="F57" s="5">
        <f t="shared" si="2"/>
        <v>-4.5901886583062067E-3</v>
      </c>
      <c r="G57" s="5">
        <v>-4.2602272905521198E-3</v>
      </c>
      <c r="H57">
        <f t="shared" si="3"/>
        <v>0</v>
      </c>
      <c r="K57" s="51">
        <f t="shared" si="0"/>
        <v>705410.57649934839</v>
      </c>
      <c r="L57" s="51">
        <f t="shared" si="1"/>
        <v>165587.01298701321</v>
      </c>
      <c r="M57" s="30"/>
      <c r="N57" s="30"/>
      <c r="P57" s="45">
        <f>P58*(1+F58)</f>
        <v>2243.4454143051053</v>
      </c>
      <c r="Q57" s="45">
        <f>Q58*(1+G58)</f>
        <v>7546.7298017165067</v>
      </c>
      <c r="S57" s="56">
        <f>1+F58</f>
        <v>0.99264976148404371</v>
      </c>
      <c r="T57" s="56">
        <f>1+G58</f>
        <v>0.9941371195718649</v>
      </c>
      <c r="V57" s="30"/>
      <c r="W57" s="30"/>
      <c r="X57" s="30"/>
      <c r="Y57" s="30"/>
      <c r="Z57" s="30"/>
      <c r="AA57" s="31"/>
    </row>
    <row r="58" spans="1:27">
      <c r="A58" s="22">
        <v>43701</v>
      </c>
      <c r="B58" s="5">
        <v>6.2787452844814398E-3</v>
      </c>
      <c r="C58" s="5">
        <v>-3.7683473471418669E-3</v>
      </c>
      <c r="D58" s="5">
        <v>-2.4563318777292474E-2</v>
      </c>
      <c r="E58" s="5"/>
      <c r="F58" s="5">
        <f t="shared" si="2"/>
        <v>-7.3502385159563022E-3</v>
      </c>
      <c r="G58" s="5">
        <v>-5.8628804281350673E-3</v>
      </c>
      <c r="H58">
        <f t="shared" si="3"/>
        <v>0</v>
      </c>
      <c r="K58" s="51">
        <f t="shared" si="0"/>
        <v>710633.90520009457</v>
      </c>
      <c r="L58" s="51">
        <f t="shared" si="1"/>
        <v>166563.55519480543</v>
      </c>
      <c r="M58" s="11"/>
      <c r="N58" s="11"/>
      <c r="P58" s="45">
        <f>P59*(1+F59)</f>
        <v>2260.057375071628</v>
      </c>
      <c r="Q58" s="45">
        <f>Q59*(1+G59)</f>
        <v>7591.2363125185202</v>
      </c>
      <c r="S58" s="56">
        <f>1+F59</f>
        <v>1.0178387850338482</v>
      </c>
      <c r="T58" s="56">
        <f>1+G59</f>
        <v>1.0227352243718497</v>
      </c>
      <c r="V58" s="11"/>
      <c r="W58" s="11"/>
      <c r="X58" s="11"/>
      <c r="Y58" s="11"/>
      <c r="Z58" s="11"/>
      <c r="AA58" s="29"/>
    </row>
    <row r="59" spans="1:27">
      <c r="A59" s="22">
        <v>43700</v>
      </c>
      <c r="B59" s="5">
        <v>1.4841619467170044E-2</v>
      </c>
      <c r="C59" s="5">
        <v>2.0210756777860845E-2</v>
      </c>
      <c r="D59" s="5">
        <v>1.8469331027240778E-2</v>
      </c>
      <c r="E59" s="5"/>
      <c r="F59" s="5">
        <f t="shared" si="2"/>
        <v>1.7838785033848146E-2</v>
      </c>
      <c r="G59" s="5">
        <v>2.2735224371849626E-2</v>
      </c>
      <c r="H59">
        <f t="shared" si="3"/>
        <v>0</v>
      </c>
      <c r="K59" s="51">
        <f t="shared" si="0"/>
        <v>698179.23589585209</v>
      </c>
      <c r="L59" s="51">
        <f t="shared" si="1"/>
        <v>162860.87662337683</v>
      </c>
      <c r="M59" s="11"/>
      <c r="N59" s="11"/>
      <c r="P59" s="45">
        <f>P60*(1+F60)</f>
        <v>2220.4472931304831</v>
      </c>
      <c r="Q59" s="45">
        <f>Q60*(1+G60)</f>
        <v>7422.4844628588553</v>
      </c>
      <c r="S59" s="56">
        <f>1+F60</f>
        <v>0.98141634683155221</v>
      </c>
      <c r="T59" s="56">
        <f>1+G60</f>
        <v>0.9664286453980816</v>
      </c>
      <c r="V59" s="11"/>
      <c r="W59" s="11"/>
      <c r="X59" s="11"/>
      <c r="Y59" s="11"/>
      <c r="Z59" s="11"/>
      <c r="AA59" s="29"/>
    </row>
    <row r="60" spans="1:27">
      <c r="A60" s="22">
        <v>43699</v>
      </c>
      <c r="B60" s="5">
        <v>-3.1220627460942372E-2</v>
      </c>
      <c r="C60" s="5">
        <v>-2.1325260554045239E-3</v>
      </c>
      <c r="D60" s="5">
        <v>-2.2403381642512293E-2</v>
      </c>
      <c r="E60" s="5"/>
      <c r="F60" s="5">
        <f t="shared" si="2"/>
        <v>-1.8583653168447765E-2</v>
      </c>
      <c r="G60" s="5">
        <v>-3.3571354601918367E-2</v>
      </c>
      <c r="H60">
        <f t="shared" si="3"/>
        <v>1</v>
      </c>
      <c r="K60" s="51">
        <f t="shared" si="0"/>
        <v>711399.64007109182</v>
      </c>
      <c r="L60" s="51">
        <f t="shared" si="1"/>
        <v>168518.26298701318</v>
      </c>
      <c r="M60" s="11"/>
      <c r="N60" s="11"/>
      <c r="P60" s="45">
        <f>P61*(1+F61)</f>
        <v>2262.4926722476889</v>
      </c>
      <c r="Q60" s="45">
        <f>Q61*(1+G61)</f>
        <v>7680.3233205090482</v>
      </c>
      <c r="S60" s="56">
        <f>1+F61</f>
        <v>0.9590293160889416</v>
      </c>
      <c r="T60" s="56">
        <f>1+G61</f>
        <v>0.96269359176481484</v>
      </c>
      <c r="V60" s="11"/>
      <c r="W60" s="11"/>
      <c r="X60" s="11"/>
      <c r="Y60" s="11"/>
      <c r="Z60" s="11"/>
      <c r="AA60" s="29"/>
    </row>
    <row r="61" spans="1:27">
      <c r="A61" s="22">
        <v>43698</v>
      </c>
      <c r="B61" s="5">
        <v>-3.0012566838331475E-2</v>
      </c>
      <c r="C61" s="5">
        <v>-3.6340251094429107E-2</v>
      </c>
      <c r="D61" s="5">
        <v>-5.6571526234831526E-2</v>
      </c>
      <c r="E61" s="5"/>
      <c r="F61" s="5">
        <f t="shared" si="2"/>
        <v>-4.0970683911058445E-2</v>
      </c>
      <c r="G61" s="5">
        <v>-3.7306408235185148E-2</v>
      </c>
      <c r="H61">
        <f t="shared" si="3"/>
        <v>0</v>
      </c>
      <c r="K61" s="51">
        <f t="shared" si="0"/>
        <v>741791.33852996386</v>
      </c>
      <c r="L61" s="51">
        <f t="shared" si="1"/>
        <v>175048.70129870152</v>
      </c>
      <c r="M61" s="11"/>
      <c r="N61" s="11"/>
      <c r="P61" s="45">
        <f>P62*(1+F62)</f>
        <v>2359.148604001447</v>
      </c>
      <c r="Q61" s="45">
        <f>Q62*(1+G62)</f>
        <v>7977.9520568215685</v>
      </c>
      <c r="S61" s="56">
        <f>1+F62</f>
        <v>1.0002634961756822</v>
      </c>
      <c r="T61" s="56">
        <f>1+G62</f>
        <v>1.0158625481352379</v>
      </c>
      <c r="V61" s="11"/>
      <c r="W61" s="11"/>
      <c r="X61" s="11"/>
      <c r="Y61" s="11"/>
      <c r="Z61" s="11"/>
      <c r="AA61" s="29"/>
    </row>
    <row r="62" spans="1:27">
      <c r="A62" s="22">
        <v>43697</v>
      </c>
      <c r="B62" s="5">
        <v>1.9366020295388416E-2</v>
      </c>
      <c r="C62" s="5">
        <v>-1.9088448607616125E-2</v>
      </c>
      <c r="D62" s="5">
        <v>5.1299589603285114E-4</v>
      </c>
      <c r="E62" s="5"/>
      <c r="F62" s="5">
        <f t="shared" si="2"/>
        <v>2.6349617568225374E-4</v>
      </c>
      <c r="G62" s="5">
        <v>1.586254813523794E-2</v>
      </c>
      <c r="H62">
        <f t="shared" si="3"/>
        <v>0</v>
      </c>
      <c r="K62" s="51">
        <f t="shared" si="0"/>
        <v>741595.93083828653</v>
      </c>
      <c r="L62" s="51">
        <f t="shared" si="1"/>
        <v>172315.34090909114</v>
      </c>
      <c r="M62" s="33"/>
      <c r="N62" s="33"/>
      <c r="P62" s="45">
        <f>P63*(1+F63)</f>
        <v>2358.5271411195195</v>
      </c>
      <c r="Q62" s="45">
        <f>Q63*(1+G63)</f>
        <v>7853.3774785439718</v>
      </c>
      <c r="S62" s="56">
        <f>1+F63</f>
        <v>1.0332094340514251</v>
      </c>
      <c r="T62" s="56">
        <f>1+G63</f>
        <v>1.0302380453223696</v>
      </c>
      <c r="V62" s="33"/>
      <c r="W62" s="33"/>
      <c r="X62" s="33"/>
      <c r="Y62" s="33"/>
      <c r="Z62" s="33"/>
      <c r="AA62" s="29"/>
    </row>
    <row r="63" spans="1:27">
      <c r="A63" s="22">
        <v>43696</v>
      </c>
      <c r="B63" s="5">
        <v>3.8501669449081781E-2</v>
      </c>
      <c r="C63" s="5">
        <v>2.7555825941476906E-2</v>
      </c>
      <c r="D63" s="5">
        <v>3.3580770590314529E-2</v>
      </c>
      <c r="E63" s="5"/>
      <c r="F63" s="5">
        <f t="shared" si="2"/>
        <v>3.3209434051425041E-2</v>
      </c>
      <c r="G63" s="5">
        <v>3.0238045322369629E-2</v>
      </c>
      <c r="H63">
        <f t="shared" si="3"/>
        <v>1</v>
      </c>
      <c r="K63" s="51">
        <f t="shared" si="0"/>
        <v>717759.54264213168</v>
      </c>
      <c r="L63" s="51">
        <f t="shared" si="1"/>
        <v>167257.79220779243</v>
      </c>
      <c r="M63" s="11"/>
      <c r="N63" s="11"/>
      <c r="P63" s="45">
        <f>P64*(1+F64)</f>
        <v>2282.7193242625099</v>
      </c>
      <c r="Q63" s="45">
        <f>Q64*(1+G64)</f>
        <v>7622.876590707333</v>
      </c>
      <c r="S63" s="56">
        <f>1+F64</f>
        <v>1.0358835272206042</v>
      </c>
      <c r="T63" s="56">
        <f>1+G64</f>
        <v>1.003254246002302</v>
      </c>
      <c r="U63" s="37"/>
      <c r="V63" s="11"/>
      <c r="W63" s="11"/>
      <c r="X63" s="11"/>
      <c r="Y63" s="11"/>
      <c r="Z63" s="11"/>
      <c r="AA63" s="7"/>
    </row>
    <row r="64" spans="1:27">
      <c r="A64" s="22">
        <v>43695</v>
      </c>
      <c r="B64" s="5">
        <v>2.9900867743062071E-2</v>
      </c>
      <c r="C64" s="5">
        <v>4.7409624159393725E-2</v>
      </c>
      <c r="D64" s="5">
        <v>3.0350855894136212E-2</v>
      </c>
      <c r="E64" s="5"/>
      <c r="F64" s="5">
        <f t="shared" si="2"/>
        <v>3.5883527220604117E-2</v>
      </c>
      <c r="G64" s="5">
        <v>3.2542460023019335E-3</v>
      </c>
      <c r="H64">
        <f t="shared" si="3"/>
        <v>1</v>
      </c>
      <c r="K64" s="51">
        <f t="shared" si="0"/>
        <v>692895.99050577043</v>
      </c>
      <c r="L64" s="51">
        <f t="shared" si="1"/>
        <v>166715.25974025996</v>
      </c>
      <c r="M64" s="10"/>
      <c r="N64" s="10"/>
      <c r="P64" s="45">
        <f>P65*(1+F65)</f>
        <v>2203.6447769251731</v>
      </c>
      <c r="Q64" s="45">
        <f>Q65*(1+G65)</f>
        <v>7598.1503403374008</v>
      </c>
      <c r="S64" s="56">
        <f>1+F65</f>
        <v>1.0043612696212494</v>
      </c>
      <c r="T64" s="56">
        <f>1+G65</f>
        <v>1.0078258748968956</v>
      </c>
      <c r="V64" s="10"/>
      <c r="W64" s="10"/>
      <c r="X64" s="10"/>
      <c r="Y64" s="10"/>
      <c r="Z64" s="10"/>
      <c r="AA64" s="7"/>
    </row>
    <row r="65" spans="1:27">
      <c r="A65" s="22">
        <v>43694</v>
      </c>
      <c r="B65" s="5">
        <v>-1.4090848894186034E-2</v>
      </c>
      <c r="C65" s="5">
        <v>9.3199267268853983E-3</v>
      </c>
      <c r="D65" s="5">
        <v>1.7856039542786622E-2</v>
      </c>
      <c r="E65" s="5"/>
      <c r="F65" s="5">
        <f t="shared" si="2"/>
        <v>4.361269621249479E-3</v>
      </c>
      <c r="G65" s="5">
        <v>7.8258748968955058E-3</v>
      </c>
      <c r="H65">
        <f t="shared" si="3"/>
        <v>0</v>
      </c>
      <c r="K65" s="51">
        <f t="shared" si="0"/>
        <v>689887.20639045117</v>
      </c>
      <c r="L65" s="51">
        <f t="shared" si="1"/>
        <v>165420.69805194827</v>
      </c>
      <c r="M65" s="10"/>
      <c r="N65" s="10"/>
      <c r="P65" s="45">
        <f>P66*(1+F66)</f>
        <v>2194.0758207016293</v>
      </c>
      <c r="Q65" s="45">
        <f>Q66*(1+G66)</f>
        <v>7539.1498964190823</v>
      </c>
      <c r="S65" s="56">
        <f>1+F66</f>
        <v>1.0094930215476363</v>
      </c>
      <c r="T65" s="56">
        <f>1+G66</f>
        <v>1.0132801464545094</v>
      </c>
      <c r="V65" s="10"/>
      <c r="W65" s="10"/>
      <c r="X65" s="10"/>
      <c r="Y65" s="10"/>
      <c r="Z65" s="10"/>
      <c r="AA65" s="7"/>
    </row>
    <row r="66" spans="1:27">
      <c r="A66" s="22">
        <v>43693</v>
      </c>
      <c r="B66" s="5">
        <v>3.7486042431008884E-3</v>
      </c>
      <c r="C66" s="5">
        <v>-3.6692838603002874E-3</v>
      </c>
      <c r="D66" s="5">
        <v>2.8402592451391529E-2</v>
      </c>
      <c r="E66" s="5"/>
      <c r="F66" s="5">
        <f t="shared" si="2"/>
        <v>9.4930215476362358E-3</v>
      </c>
      <c r="G66" s="5">
        <v>1.3280146454509268E-2</v>
      </c>
      <c r="H66">
        <f t="shared" si="3"/>
        <v>0</v>
      </c>
      <c r="K66" s="51">
        <f t="shared" si="0"/>
        <v>683399.67851664498</v>
      </c>
      <c r="L66" s="51">
        <f t="shared" si="1"/>
        <v>163252.67857142875</v>
      </c>
      <c r="M66" s="10"/>
      <c r="N66" s="10"/>
      <c r="P66" s="45">
        <f>P67*(1+F67)</f>
        <v>2173.4432768420029</v>
      </c>
      <c r="Q66" s="45">
        <f>Q67*(1+G67)</f>
        <v>7440.3410772418092</v>
      </c>
      <c r="S66" s="56">
        <f>1+F67</f>
        <v>0.93816661400341128</v>
      </c>
      <c r="T66" s="56">
        <f>1+G67</f>
        <v>0.96151727962443301</v>
      </c>
      <c r="V66" s="10"/>
      <c r="W66" s="10"/>
      <c r="X66" s="10"/>
      <c r="Y66" s="10"/>
      <c r="Z66" s="10"/>
      <c r="AA66" s="7"/>
    </row>
    <row r="67" spans="1:27">
      <c r="A67" s="22">
        <v>43692</v>
      </c>
      <c r="B67" s="5">
        <v>-9.9432566380156531E-2</v>
      </c>
      <c r="C67" s="5">
        <v>-4.5954404031949683E-2</v>
      </c>
      <c r="D67" s="5">
        <v>-4.0131739448646085E-2</v>
      </c>
      <c r="E67" s="5"/>
      <c r="F67" s="5">
        <f t="shared" si="2"/>
        <v>-6.183338599658874E-2</v>
      </c>
      <c r="G67" s="5">
        <v>-3.8482720375566992E-2</v>
      </c>
      <c r="H67">
        <f t="shared" si="3"/>
        <v>0</v>
      </c>
      <c r="K67" s="51">
        <f t="shared" si="0"/>
        <v>728441.69502088043</v>
      </c>
      <c r="L67" s="51">
        <f t="shared" si="1"/>
        <v>169786.52597402615</v>
      </c>
      <c r="M67" s="10"/>
      <c r="N67" s="10"/>
      <c r="P67" s="45">
        <f>P68*(1+F68)</f>
        <v>2316.6921998719727</v>
      </c>
      <c r="Q67" s="45">
        <f>Q68*(1+G68)</f>
        <v>7738.1251849659884</v>
      </c>
      <c r="S67" s="56">
        <f>1+F68</f>
        <v>0.94736254474750359</v>
      </c>
      <c r="T67" s="56">
        <f>1+G68</f>
        <v>0.94010529258376707</v>
      </c>
      <c r="V67" s="10"/>
      <c r="W67" s="10"/>
      <c r="X67" s="10"/>
      <c r="Y67" s="10"/>
      <c r="Z67" s="10"/>
      <c r="AA67" s="7"/>
    </row>
    <row r="68" spans="1:27">
      <c r="A68" s="22">
        <v>43691</v>
      </c>
      <c r="B68" s="5">
        <v>-1.1946442089326428E-2</v>
      </c>
      <c r="C68" s="5">
        <v>-7.5881897972223347E-2</v>
      </c>
      <c r="D68" s="5">
        <v>-7.0099818511796655E-2</v>
      </c>
      <c r="E68" s="5"/>
      <c r="F68" s="5">
        <f t="shared" si="2"/>
        <v>-5.2637455252496364E-2</v>
      </c>
      <c r="G68" s="5">
        <v>-5.9894707416232915E-2</v>
      </c>
      <c r="H68">
        <f t="shared" si="3"/>
        <v>1</v>
      </c>
      <c r="K68" s="51">
        <f t="shared" si="0"/>
        <v>768915.44748059346</v>
      </c>
      <c r="L68" s="51">
        <f t="shared" si="1"/>
        <v>180603.73376623396</v>
      </c>
      <c r="M68" s="10"/>
      <c r="N68" s="10"/>
      <c r="P68" s="45">
        <f>P69*(1+F69)</f>
        <v>2445.4124904098153</v>
      </c>
      <c r="Q68" s="45">
        <f>Q69*(1+G69)</f>
        <v>8231.1260728026282</v>
      </c>
      <c r="S68" s="56">
        <f>1+F69</f>
        <v>0.97671310274183409</v>
      </c>
      <c r="T68" s="56">
        <f>1+G69</f>
        <v>0.97379507500063456</v>
      </c>
      <c r="V68" s="10"/>
      <c r="W68" s="10"/>
      <c r="X68" s="10"/>
      <c r="Y68" s="10"/>
      <c r="Z68" s="10"/>
      <c r="AA68" s="7"/>
    </row>
    <row r="69" spans="1:27">
      <c r="A69" s="22">
        <v>43690</v>
      </c>
      <c r="B69" s="5">
        <v>-2.1934289680703288E-2</v>
      </c>
      <c r="C69" s="5">
        <v>-1.2115594800293525E-2</v>
      </c>
      <c r="D69" s="5">
        <v>-3.5817794061355122E-2</v>
      </c>
      <c r="E69" s="5"/>
      <c r="F69" s="5">
        <f t="shared" si="2"/>
        <v>-2.3286897258165899E-2</v>
      </c>
      <c r="G69" s="5">
        <v>-2.6204924999365494E-2</v>
      </c>
      <c r="H69">
        <f t="shared" si="3"/>
        <v>1</v>
      </c>
      <c r="K69" s="51">
        <f t="shared" si="0"/>
        <v>787248.01103014802</v>
      </c>
      <c r="L69" s="51">
        <f t="shared" si="1"/>
        <v>185463.79870129892</v>
      </c>
      <c r="M69" s="23"/>
      <c r="N69" s="23"/>
      <c r="P69" s="45">
        <f>P70*(1+F70)</f>
        <v>2503.716274047149</v>
      </c>
      <c r="Q69" s="45">
        <f>Q70*(1+G70)</f>
        <v>8452.6265167209476</v>
      </c>
      <c r="S69" s="56">
        <f>1+F70</f>
        <v>1.0069648700695215</v>
      </c>
      <c r="T69" s="56">
        <f>1+G70</f>
        <v>1.0033932215492183</v>
      </c>
      <c r="V69" s="23"/>
      <c r="W69" s="23"/>
      <c r="X69" s="23"/>
      <c r="Y69" s="23"/>
      <c r="Z69" s="23"/>
      <c r="AA69" s="7"/>
    </row>
    <row r="70" spans="1:27">
      <c r="A70" s="22">
        <v>43689</v>
      </c>
      <c r="B70" s="5">
        <v>2.0952920889140872E-2</v>
      </c>
      <c r="C70" s="5">
        <v>-1.7542928773719489E-3</v>
      </c>
      <c r="D70" s="5">
        <v>1.6980718667835356E-3</v>
      </c>
      <c r="E70" s="5"/>
      <c r="F70" s="5">
        <f t="shared" si="2"/>
        <v>6.9648700695215341E-3</v>
      </c>
      <c r="G70" s="5">
        <v>3.3932215492182586E-3</v>
      </c>
      <c r="H70">
        <f t="shared" si="3"/>
        <v>1</v>
      </c>
      <c r="K70" s="51">
        <f t="shared" si="0"/>
        <v>781802.85572007683</v>
      </c>
      <c r="L70" s="51">
        <f t="shared" si="1"/>
        <v>184836.60714285739</v>
      </c>
      <c r="M70" s="11"/>
      <c r="N70" s="11"/>
      <c r="P70" s="45">
        <f>P71*(1+F71)</f>
        <v>2486.3988292603403</v>
      </c>
      <c r="Q70" s="45">
        <f>Q71*(1+G71)</f>
        <v>8424.0418762947866</v>
      </c>
      <c r="S70" s="56">
        <f>1+F71</f>
        <v>0.9970899603495107</v>
      </c>
      <c r="T70" s="56">
        <f>1+G71</f>
        <v>0.97987526441980854</v>
      </c>
      <c r="V70" s="11"/>
      <c r="W70" s="11"/>
      <c r="X70" s="11"/>
      <c r="Y70" s="11"/>
      <c r="Z70" s="11"/>
      <c r="AA70" s="7"/>
    </row>
    <row r="71" spans="1:27">
      <c r="A71" s="22">
        <v>43688</v>
      </c>
      <c r="B71" s="5">
        <v>-2.1920520435582116E-3</v>
      </c>
      <c r="C71" s="5">
        <v>8.1947207409016568E-3</v>
      </c>
      <c r="D71" s="5">
        <v>-1.4733660748016568E-2</v>
      </c>
      <c r="E71" s="5"/>
      <c r="F71" s="5">
        <f t="shared" si="2"/>
        <v>-2.9100396504893513E-3</v>
      </c>
      <c r="G71" s="5">
        <v>-2.0124735580191497E-2</v>
      </c>
      <c r="H71">
        <f t="shared" si="3"/>
        <v>1</v>
      </c>
      <c r="K71" s="51">
        <f t="shared" ref="K71:K134" si="4">(1+F72)*K72</f>
        <v>784084.57291660109</v>
      </c>
      <c r="L71" s="51">
        <f t="shared" ref="L71:L134" si="5">(1+G72)*L72</f>
        <v>188632.7922077924</v>
      </c>
      <c r="M71" s="30"/>
      <c r="N71" s="30"/>
      <c r="P71" s="45">
        <f>P72*(1+F72)</f>
        <v>2493.6554655397204</v>
      </c>
      <c r="Q71" s="45">
        <f>Q72*(1+G72)</f>
        <v>8597.0553418171294</v>
      </c>
      <c r="S71" s="56">
        <f>1+F72</f>
        <v>0.98282803958362142</v>
      </c>
      <c r="T71" s="56">
        <f>1+G72</f>
        <v>0.98139163461810508</v>
      </c>
      <c r="V71" s="30"/>
      <c r="W71" s="30"/>
      <c r="X71" s="30"/>
      <c r="Y71" s="30"/>
      <c r="Z71" s="30"/>
      <c r="AA71" s="7"/>
    </row>
    <row r="72" spans="1:27">
      <c r="A72" s="22">
        <v>43687</v>
      </c>
      <c r="B72" s="5">
        <v>-4.072173106925632E-2</v>
      </c>
      <c r="C72" s="5">
        <v>-5.484722081367974E-3</v>
      </c>
      <c r="D72" s="5">
        <v>-5.3145802018467313E-3</v>
      </c>
      <c r="E72" s="5"/>
      <c r="F72" s="5">
        <f t="shared" ref="F72:F135" si="6">SUMPRODUCT($B$3:$D$3,B72:D72)</f>
        <v>-1.7171960416378591E-2</v>
      </c>
      <c r="G72" s="5">
        <v>-1.8608365381894903E-2</v>
      </c>
      <c r="H72">
        <f t="shared" ref="H72:H135" si="7">IF(G72&gt;F72,0,1)</f>
        <v>1</v>
      </c>
      <c r="K72" s="51">
        <f t="shared" si="4"/>
        <v>797784.0897261959</v>
      </c>
      <c r="L72" s="51">
        <f t="shared" si="5"/>
        <v>192209.49675324696</v>
      </c>
      <c r="P72" s="45">
        <f>P73*(1+F73)</f>
        <v>2537.2245856926979</v>
      </c>
      <c r="Q72" s="45">
        <f>Q73*(1+G73)</f>
        <v>8760.0658478840141</v>
      </c>
      <c r="S72" s="56">
        <f>1+F73</f>
        <v>0.97805960246506285</v>
      </c>
      <c r="T72" s="56">
        <f>1+G73</f>
        <v>1.0061447365458014</v>
      </c>
    </row>
    <row r="73" spans="1:27">
      <c r="A73" s="22">
        <v>43686</v>
      </c>
      <c r="B73" s="5">
        <v>-2.4311147389088746E-2</v>
      </c>
      <c r="C73" s="5">
        <v>-2.6291421818593983E-2</v>
      </c>
      <c r="D73" s="5">
        <v>-1.5225206174666925E-2</v>
      </c>
      <c r="E73" s="5"/>
      <c r="F73" s="5">
        <f t="shared" si="6"/>
        <v>-2.1940397534937137E-2</v>
      </c>
      <c r="G73" s="5">
        <v>6.1447365458014427E-3</v>
      </c>
      <c r="H73">
        <f t="shared" si="7"/>
        <v>0</v>
      </c>
      <c r="K73" s="51">
        <f t="shared" si="4"/>
        <v>815680.4429050053</v>
      </c>
      <c r="L73" s="51">
        <f t="shared" si="5"/>
        <v>191035.63311688334</v>
      </c>
      <c r="P73" s="45">
        <f>P74*(1+F74)</f>
        <v>2594.1410720757481</v>
      </c>
      <c r="Q73" s="45">
        <f>Q74*(1+G74)</f>
        <v>8706.5662918023336</v>
      </c>
      <c r="S73" s="56">
        <f>1+F74</f>
        <v>0.99877158196338012</v>
      </c>
      <c r="T73" s="56">
        <f>1+G74</f>
        <v>1.0027651509180173</v>
      </c>
    </row>
    <row r="74" spans="1:27">
      <c r="A74" s="22">
        <v>43685</v>
      </c>
      <c r="B74" s="5">
        <v>-5.0483987796044938E-3</v>
      </c>
      <c r="C74" s="5">
        <v>-1.0512691957141896E-2</v>
      </c>
      <c r="D74" s="5">
        <v>1.1875468064619659E-2</v>
      </c>
      <c r="E74" s="5"/>
      <c r="F74" s="5">
        <f t="shared" si="6"/>
        <v>-1.2284180366198393E-3</v>
      </c>
      <c r="G74" s="5">
        <v>2.7651509180172296E-3</v>
      </c>
      <c r="H74">
        <f t="shared" si="7"/>
        <v>0</v>
      </c>
      <c r="K74" s="51">
        <f t="shared" si="4"/>
        <v>816683.67185772827</v>
      </c>
      <c r="L74" s="51">
        <f t="shared" si="5"/>
        <v>190508.84740259763</v>
      </c>
      <c r="P74" s="45">
        <f>P75*(1+F75)</f>
        <v>2597.3316811599693</v>
      </c>
      <c r="Q74" s="45">
        <f>Q75*(1+G75)</f>
        <v>8682.5577093814991</v>
      </c>
      <c r="S74" s="56">
        <f>1+F75</f>
        <v>0.98584630951376484</v>
      </c>
      <c r="T74" s="56">
        <f>1+G75</f>
        <v>0.99601689826455431</v>
      </c>
    </row>
    <row r="75" spans="1:27">
      <c r="A75" s="22">
        <v>43684</v>
      </c>
      <c r="B75" s="5">
        <v>-3.7560470667765113E-2</v>
      </c>
      <c r="C75" s="5">
        <v>-1.5063714717097823E-2</v>
      </c>
      <c r="D75" s="5">
        <v>1.0158867394358562E-2</v>
      </c>
      <c r="E75" s="5"/>
      <c r="F75" s="5">
        <f t="shared" si="6"/>
        <v>-1.4153690486235106E-2</v>
      </c>
      <c r="G75" s="5">
        <v>-3.9831017354456993E-3</v>
      </c>
      <c r="H75">
        <f t="shared" si="7"/>
        <v>0</v>
      </c>
      <c r="K75" s="51">
        <f t="shared" si="4"/>
        <v>828408.71236869541</v>
      </c>
      <c r="L75" s="51">
        <f t="shared" si="5"/>
        <v>191270.69805194825</v>
      </c>
      <c r="P75" s="45">
        <f>P76*(1+F76)</f>
        <v>2634.6212955252781</v>
      </c>
      <c r="Q75" s="45">
        <f>Q76*(1+G76)</f>
        <v>8717.2795205682396</v>
      </c>
      <c r="S75" s="56">
        <f>1+F76</f>
        <v>1.0064090054646639</v>
      </c>
      <c r="T75" s="56">
        <f>1+G76</f>
        <v>1.031008281038142</v>
      </c>
    </row>
    <row r="76" spans="1:27">
      <c r="A76" s="22">
        <v>43683</v>
      </c>
      <c r="B76" s="5">
        <v>3.2904929193305642E-2</v>
      </c>
      <c r="C76" s="5">
        <v>-2.6094612368320898E-2</v>
      </c>
      <c r="D76" s="5">
        <v>1.2418622462935666E-2</v>
      </c>
      <c r="E76" s="5"/>
      <c r="F76" s="5">
        <f t="shared" si="6"/>
        <v>6.409005464663874E-3</v>
      </c>
      <c r="G76" s="5">
        <v>3.1008281038142016E-2</v>
      </c>
      <c r="H76">
        <f t="shared" si="7"/>
        <v>0</v>
      </c>
      <c r="K76" s="51">
        <f t="shared" si="4"/>
        <v>823133.24689122301</v>
      </c>
      <c r="L76" s="51">
        <f t="shared" si="5"/>
        <v>185518.10064935085</v>
      </c>
      <c r="P76" s="45">
        <f>P77*(1+F77)</f>
        <v>2617.8435220865899</v>
      </c>
      <c r="Q76" s="45">
        <f>Q77*(1+G77)</f>
        <v>8455.1013613495361</v>
      </c>
      <c r="S76" s="56">
        <f>1+F77</f>
        <v>1.0312931777300518</v>
      </c>
      <c r="T76" s="56">
        <f>1+G77</f>
        <v>1.0566975920375379</v>
      </c>
    </row>
    <row r="77" spans="1:27">
      <c r="A77" s="22">
        <v>43682</v>
      </c>
      <c r="B77" s="5">
        <v>2.5693247689174283E-2</v>
      </c>
      <c r="C77" s="5">
        <v>2.451633215269575E-2</v>
      </c>
      <c r="D77" s="5">
        <v>4.3679342240493357E-2</v>
      </c>
      <c r="E77" s="5"/>
      <c r="F77" s="5">
        <f t="shared" si="6"/>
        <v>3.1293177730051719E-2</v>
      </c>
      <c r="G77" s="5">
        <v>5.6697592037537818E-2</v>
      </c>
      <c r="H77">
        <f t="shared" si="7"/>
        <v>0</v>
      </c>
      <c r="K77" s="51">
        <f t="shared" si="4"/>
        <v>798156.39690645167</v>
      </c>
      <c r="L77" s="51">
        <f t="shared" si="5"/>
        <v>175564.04220779234</v>
      </c>
      <c r="P77" s="45">
        <f>P78*(1+F78)</f>
        <v>2538.4086490794461</v>
      </c>
      <c r="Q77" s="45">
        <f>Q78*(1+G78)</f>
        <v>8001.4390352175415</v>
      </c>
      <c r="S77" s="56">
        <f>1+F78</f>
        <v>1.0101377409794381</v>
      </c>
      <c r="T77" s="56">
        <f>1+G78</f>
        <v>1.0083546694961558</v>
      </c>
    </row>
    <row r="78" spans="1:27">
      <c r="A78" s="22">
        <v>43681</v>
      </c>
      <c r="B78" s="5">
        <v>9.6944770857814808E-3</v>
      </c>
      <c r="C78" s="5">
        <v>6.1820203469725851E-3</v>
      </c>
      <c r="D78" s="5">
        <v>1.45397671320164E-2</v>
      </c>
      <c r="E78" s="5"/>
      <c r="F78" s="5">
        <f t="shared" si="6"/>
        <v>1.0137740979437995E-2</v>
      </c>
      <c r="G78" s="5">
        <v>8.354669496155721E-3</v>
      </c>
      <c r="H78">
        <f t="shared" si="7"/>
        <v>1</v>
      </c>
      <c r="K78" s="51">
        <f t="shared" si="4"/>
        <v>790146.10040463635</v>
      </c>
      <c r="L78" s="51">
        <f t="shared" si="5"/>
        <v>174109.41558441572</v>
      </c>
      <c r="P78" s="45">
        <f>P79*(1+F79)</f>
        <v>2512.9331833678284</v>
      </c>
      <c r="Q78" s="45">
        <f>Q79*(1+G79)</f>
        <v>7935.1435335898404</v>
      </c>
      <c r="S78" s="56">
        <f>1+F79</f>
        <v>1.0135897835654846</v>
      </c>
      <c r="T78" s="56">
        <f>1+G79</f>
        <v>1.0200352276099245</v>
      </c>
    </row>
    <row r="79" spans="1:27">
      <c r="A79" s="22">
        <v>43680</v>
      </c>
      <c r="B79" s="5">
        <v>5.5901467981638404E-3</v>
      </c>
      <c r="C79" s="5">
        <v>2.5836879883121607E-3</v>
      </c>
      <c r="D79" s="5">
        <v>3.2599593252781361E-2</v>
      </c>
      <c r="E79" s="5"/>
      <c r="F79" s="5">
        <f t="shared" si="6"/>
        <v>1.3589783565484478E-2</v>
      </c>
      <c r="G79" s="5">
        <v>2.0035227609924586E-2</v>
      </c>
      <c r="H79">
        <f t="shared" si="7"/>
        <v>0</v>
      </c>
      <c r="K79" s="51">
        <f t="shared" si="4"/>
        <v>779552.1553356183</v>
      </c>
      <c r="L79" s="51">
        <f t="shared" si="5"/>
        <v>170689.61038961055</v>
      </c>
      <c r="P79" s="45">
        <f>P80*(1+F80)</f>
        <v>2479.2408369864715</v>
      </c>
      <c r="Q79" s="45">
        <f>Q80*(1+G80)</f>
        <v>7779.2838117786541</v>
      </c>
      <c r="S79" s="56">
        <f>1+F80</f>
        <v>1.0094777464435036</v>
      </c>
      <c r="T79" s="56">
        <f>1+G80</f>
        <v>1.0324032571159814</v>
      </c>
    </row>
    <row r="80" spans="1:27">
      <c r="A80" s="22">
        <v>43679</v>
      </c>
      <c r="B80" s="5">
        <v>6.1734040607279786E-3</v>
      </c>
      <c r="C80" s="5">
        <v>-6.7272885005165159E-3</v>
      </c>
      <c r="D80" s="5">
        <v>2.898996737859302E-2</v>
      </c>
      <c r="E80" s="5"/>
      <c r="F80" s="5">
        <f t="shared" si="6"/>
        <v>9.4777464435035329E-3</v>
      </c>
      <c r="G80" s="5">
        <v>3.2403257115981327E-2</v>
      </c>
      <c r="H80">
        <f t="shared" si="7"/>
        <v>0</v>
      </c>
      <c r="K80" s="51">
        <f t="shared" si="4"/>
        <v>772233.12557613337</v>
      </c>
      <c r="L80" s="51">
        <f t="shared" si="5"/>
        <v>165332.30519480538</v>
      </c>
      <c r="P80" s="45">
        <f>P81*(1+F81)</f>
        <v>2455.9638344887721</v>
      </c>
      <c r="Q80" s="45">
        <f>Q81*(1+G81)</f>
        <v>7535.1213376738897</v>
      </c>
      <c r="S80" s="56">
        <f>1+F81</f>
        <v>1.0075980273073453</v>
      </c>
      <c r="T80" s="56">
        <f>1+G81</f>
        <v>1.0348109834873778</v>
      </c>
    </row>
    <row r="81" spans="1:20">
      <c r="A81" s="22">
        <v>43678</v>
      </c>
      <c r="B81" s="5">
        <v>1.9154588246260026E-2</v>
      </c>
      <c r="C81" s="5">
        <v>-8.9478184612066768E-3</v>
      </c>
      <c r="D81" s="5">
        <v>1.2589591773138113E-2</v>
      </c>
      <c r="E81" s="5"/>
      <c r="F81" s="5">
        <f t="shared" si="6"/>
        <v>7.5980273073452155E-3</v>
      </c>
      <c r="G81" s="5">
        <v>3.4810983487377788E-2</v>
      </c>
      <c r="H81">
        <f t="shared" si="7"/>
        <v>0</v>
      </c>
      <c r="K81" s="51">
        <f t="shared" si="4"/>
        <v>766409.92205970339</v>
      </c>
      <c r="L81" s="51">
        <f t="shared" si="5"/>
        <v>159770.53571428588</v>
      </c>
      <c r="P81" s="45">
        <f>P82*(1+F82)</f>
        <v>2437.4440679007357</v>
      </c>
      <c r="Q81" s="45">
        <f>Q82*(1+G82)</f>
        <v>7281.6402781888337</v>
      </c>
      <c r="S81" s="56">
        <f>1+F82</f>
        <v>1.0155533428671397</v>
      </c>
      <c r="T81" s="56">
        <f>1+G82</f>
        <v>1.0284564059961023</v>
      </c>
    </row>
    <row r="82" spans="1:20">
      <c r="A82" s="22">
        <v>43677</v>
      </c>
      <c r="B82" s="5">
        <v>9.8599835274736803E-3</v>
      </c>
      <c r="C82" s="5">
        <v>1.8203898948226473E-2</v>
      </c>
      <c r="D82" s="5">
        <v>1.8600812595226047E-2</v>
      </c>
      <c r="E82" s="5"/>
      <c r="F82" s="5">
        <f t="shared" si="6"/>
        <v>1.5553342867139702E-2</v>
      </c>
      <c r="G82" s="5">
        <v>2.8456405996102274E-2</v>
      </c>
      <c r="H82">
        <f t="shared" si="7"/>
        <v>0</v>
      </c>
      <c r="K82" s="51">
        <f t="shared" si="4"/>
        <v>754672.24586741312</v>
      </c>
      <c r="L82" s="51">
        <f t="shared" si="5"/>
        <v>155349.83766233781</v>
      </c>
      <c r="P82" s="45">
        <f>P83*(1+F83)</f>
        <v>2400.1142677737366</v>
      </c>
      <c r="Q82" s="45">
        <f>Q83*(1+G83)</f>
        <v>7080.1642497780604</v>
      </c>
      <c r="S82" s="56">
        <f>1+F83</f>
        <v>1.0018149447191489</v>
      </c>
      <c r="T82" s="56">
        <f>1+G83</f>
        <v>0.99919079490044171</v>
      </c>
    </row>
    <row r="83" spans="1:20">
      <c r="A83" s="22">
        <v>43676</v>
      </c>
      <c r="B83" s="5">
        <v>-2.3526643924236181E-4</v>
      </c>
      <c r="C83" s="5">
        <v>1.0356495001865459E-2</v>
      </c>
      <c r="D83" s="5">
        <v>-4.6758498673070206E-3</v>
      </c>
      <c r="E83" s="5"/>
      <c r="F83" s="5">
        <f t="shared" si="6"/>
        <v>1.8149447191488485E-3</v>
      </c>
      <c r="G83" s="5">
        <v>-8.0920509955833067E-4</v>
      </c>
      <c r="H83">
        <f t="shared" si="7"/>
        <v>1</v>
      </c>
      <c r="K83" s="51">
        <f t="shared" si="4"/>
        <v>753305.03886521643</v>
      </c>
      <c r="L83" s="51">
        <f t="shared" si="5"/>
        <v>155475.6493506495</v>
      </c>
      <c r="P83" s="45">
        <f>P84*(1+F84)</f>
        <v>2395.7660847698676</v>
      </c>
      <c r="Q83" s="45">
        <f>Q84*(1+G84)</f>
        <v>7085.8981947321881</v>
      </c>
      <c r="S83" s="56">
        <f>1+F84</f>
        <v>1.0033338192985841</v>
      </c>
      <c r="T83" s="56">
        <f>1+G84</f>
        <v>1.017354610324599</v>
      </c>
    </row>
    <row r="84" spans="1:20">
      <c r="A84" s="22">
        <v>43675</v>
      </c>
      <c r="B84" s="5">
        <v>1.3350816545476273E-2</v>
      </c>
      <c r="C84" s="5">
        <v>8.0209569384194646E-3</v>
      </c>
      <c r="D84" s="5">
        <v>-1.136931534232897E-2</v>
      </c>
      <c r="E84" s="5"/>
      <c r="F84" s="5">
        <f t="shared" si="6"/>
        <v>3.3338192985842038E-3</v>
      </c>
      <c r="G84" s="5">
        <v>1.7354610324598934E-2</v>
      </c>
      <c r="H84">
        <f t="shared" si="7"/>
        <v>0</v>
      </c>
      <c r="K84" s="51">
        <f t="shared" si="4"/>
        <v>750802.00066598062</v>
      </c>
      <c r="L84" s="51">
        <f t="shared" si="5"/>
        <v>152823.45779220795</v>
      </c>
      <c r="P84" s="45">
        <f>P85*(1+F85)</f>
        <v>2387.8055724710966</v>
      </c>
      <c r="Q84" s="45">
        <f>Q85*(1+G85)</f>
        <v>6965.0229357798353</v>
      </c>
      <c r="S84" s="56">
        <f>1+F85</f>
        <v>0.97231666072673706</v>
      </c>
      <c r="T84" s="56">
        <f>1+G85</f>
        <v>0.96164277352488703</v>
      </c>
    </row>
    <row r="85" spans="1:20">
      <c r="A85" s="22">
        <v>43674</v>
      </c>
      <c r="B85" s="5">
        <v>-5.3459403348828809E-2</v>
      </c>
      <c r="C85" s="5">
        <v>-2.6361062270946634E-2</v>
      </c>
      <c r="D85" s="5">
        <v>-3.2378580323784672E-3</v>
      </c>
      <c r="E85" s="5"/>
      <c r="F85" s="5">
        <f t="shared" si="6"/>
        <v>-2.7683339273262896E-2</v>
      </c>
      <c r="G85" s="5">
        <v>-3.8357226475113013E-2</v>
      </c>
      <c r="H85">
        <f t="shared" si="7"/>
        <v>1</v>
      </c>
      <c r="K85" s="51">
        <f t="shared" si="4"/>
        <v>772178.47949330613</v>
      </c>
      <c r="L85" s="51">
        <f t="shared" si="5"/>
        <v>158919.15584415602</v>
      </c>
      <c r="P85" s="45">
        <f>P86*(1+F86)</f>
        <v>2455.7900413702496</v>
      </c>
      <c r="Q85" s="45">
        <f>Q86*(1+G86)</f>
        <v>7242.8381177863475</v>
      </c>
      <c r="S85" s="56">
        <f>1+F86</f>
        <v>1.0038928263975233</v>
      </c>
      <c r="T85" s="56">
        <f>1+G86</f>
        <v>0.99716519391886727</v>
      </c>
    </row>
    <row r="86" spans="1:20">
      <c r="A86" s="22">
        <v>43673</v>
      </c>
      <c r="B86" s="5">
        <v>7.4340145952212743E-3</v>
      </c>
      <c r="C86" s="5">
        <v>-1.0122542681812083E-3</v>
      </c>
      <c r="D86" s="5">
        <v>5.2578868302453896E-3</v>
      </c>
      <c r="E86" s="5"/>
      <c r="F86" s="5">
        <f t="shared" si="6"/>
        <v>3.892826397523242E-3</v>
      </c>
      <c r="G86" s="5">
        <v>-2.8348060811326926E-3</v>
      </c>
      <c r="H86">
        <f t="shared" si="7"/>
        <v>1</v>
      </c>
      <c r="K86" s="51">
        <f t="shared" si="4"/>
        <v>769184.17901667277</v>
      </c>
      <c r="L86" s="51">
        <f t="shared" si="5"/>
        <v>159370.94155844173</v>
      </c>
      <c r="P86" s="45">
        <f>P87*(1+F87)</f>
        <v>2446.2671480409617</v>
      </c>
      <c r="Q86" s="45">
        <f>Q87*(1+G87)</f>
        <v>7263.4285291506567</v>
      </c>
      <c r="S86" s="56">
        <f>1+F87</f>
        <v>0.99016701392286954</v>
      </c>
      <c r="T86" s="56">
        <f>1+G87</f>
        <v>0.98526159650063905</v>
      </c>
    </row>
    <row r="87" spans="1:20">
      <c r="A87" s="22">
        <v>43672</v>
      </c>
      <c r="B87" s="5">
        <v>-3.0596981097865523E-3</v>
      </c>
      <c r="C87" s="5">
        <v>-1.5993854329990002E-3</v>
      </c>
      <c r="D87" s="5">
        <v>-2.484282487944817E-2</v>
      </c>
      <c r="E87" s="5"/>
      <c r="F87" s="5">
        <f t="shared" si="6"/>
        <v>-9.8329860771304983E-3</v>
      </c>
      <c r="G87" s="5">
        <v>-1.4738403499360913E-2</v>
      </c>
      <c r="H87">
        <f t="shared" si="7"/>
        <v>1</v>
      </c>
      <c r="K87" s="51">
        <f t="shared" si="4"/>
        <v>776822.66547064495</v>
      </c>
      <c r="L87" s="51">
        <f t="shared" si="5"/>
        <v>161754.95129870146</v>
      </c>
      <c r="P87" s="45">
        <f>P88*(1+F88)</f>
        <v>2470.5601314158876</v>
      </c>
      <c r="Q87" s="45">
        <f>Q88*(1+G88)</f>
        <v>7372.0812370524027</v>
      </c>
      <c r="S87" s="56">
        <f>1+F88</f>
        <v>1.0229878780528472</v>
      </c>
      <c r="T87" s="56">
        <f>1+G88</f>
        <v>1.0207497678392428</v>
      </c>
    </row>
    <row r="88" spans="1:20">
      <c r="A88" s="22">
        <v>43671</v>
      </c>
      <c r="B88" s="5">
        <v>2.587830454091003E-2</v>
      </c>
      <c r="C88" s="5">
        <v>2.1708186770503082E-2</v>
      </c>
      <c r="D88" s="5">
        <v>2.1384039900249421E-2</v>
      </c>
      <c r="E88" s="5"/>
      <c r="F88" s="5">
        <f t="shared" si="6"/>
        <v>2.2987878052847122E-2</v>
      </c>
      <c r="G88" s="5">
        <v>2.0749767839242751E-2</v>
      </c>
      <c r="H88">
        <f t="shared" si="7"/>
        <v>1</v>
      </c>
      <c r="K88" s="51">
        <f t="shared" si="4"/>
        <v>759366.44229768147</v>
      </c>
      <c r="L88" s="51">
        <f t="shared" si="5"/>
        <v>158466.8019480521</v>
      </c>
      <c r="P88" s="45">
        <f>P89*(1+F89)</f>
        <v>2415.0434080590926</v>
      </c>
      <c r="Q88" s="45">
        <f>Q89*(1+G89)</f>
        <v>7222.2218111867624</v>
      </c>
      <c r="S88" s="56">
        <f>1+F89</f>
        <v>0.9840893358392766</v>
      </c>
      <c r="T88" s="56">
        <f>1+G89</f>
        <v>0.96504064437837223</v>
      </c>
    </row>
    <row r="89" spans="1:20">
      <c r="A89" s="22">
        <v>43670</v>
      </c>
      <c r="B89" s="5">
        <v>-1.3758627806186795E-2</v>
      </c>
      <c r="C89" s="5">
        <v>-1.3101566505449965E-2</v>
      </c>
      <c r="D89" s="5">
        <v>-2.087657184714941E-2</v>
      </c>
      <c r="E89" s="5"/>
      <c r="F89" s="5">
        <f t="shared" si="6"/>
        <v>-1.5910664160723429E-2</v>
      </c>
      <c r="G89" s="5">
        <v>-3.4959355621627802E-2</v>
      </c>
      <c r="H89">
        <f t="shared" si="7"/>
        <v>1</v>
      </c>
      <c r="K89" s="51">
        <f t="shared" si="4"/>
        <v>771643.80777488952</v>
      </c>
      <c r="L89" s="51">
        <f t="shared" si="5"/>
        <v>164207.3863636365</v>
      </c>
      <c r="P89" s="45">
        <f>P90*(1+F90)</f>
        <v>2454.0896035616852</v>
      </c>
      <c r="Q89" s="45">
        <f>Q90*(1+G90)</f>
        <v>7483.8524711453301</v>
      </c>
      <c r="S89" s="56">
        <f>1+F90</f>
        <v>0.9718175356702301</v>
      </c>
      <c r="T89" s="56">
        <f>1+G90</f>
        <v>0.97229932074797021</v>
      </c>
    </row>
    <row r="90" spans="1:20">
      <c r="A90" s="22">
        <v>43669</v>
      </c>
      <c r="B90" s="5">
        <v>-3.6392964468799652E-2</v>
      </c>
      <c r="C90" s="5">
        <v>-3.04738513057034E-2</v>
      </c>
      <c r="D90" s="5">
        <v>-1.7689032799664141E-2</v>
      </c>
      <c r="E90" s="5"/>
      <c r="F90" s="5">
        <f t="shared" si="6"/>
        <v>-2.8182464329769924E-2</v>
      </c>
      <c r="G90" s="5">
        <v>-2.7700679252029781E-2</v>
      </c>
      <c r="H90">
        <f t="shared" si="7"/>
        <v>0</v>
      </c>
      <c r="K90" s="51">
        <f t="shared" si="4"/>
        <v>794021.28429665812</v>
      </c>
      <c r="L90" s="51">
        <f t="shared" si="5"/>
        <v>168885.63311688325</v>
      </c>
      <c r="P90" s="45">
        <f>P91*(1+F91)</f>
        <v>2525.2575853852868</v>
      </c>
      <c r="Q90" s="45">
        <f>Q91*(1+G91)</f>
        <v>7697.0664397751034</v>
      </c>
      <c r="S90" s="56">
        <f>1+F91</f>
        <v>0.98338509430113363</v>
      </c>
      <c r="T90" s="56">
        <f>1+G91</f>
        <v>0.97999292560248952</v>
      </c>
    </row>
    <row r="91" spans="1:20">
      <c r="A91" s="22">
        <v>43668</v>
      </c>
      <c r="B91" s="5">
        <v>-1.4094939328584124E-2</v>
      </c>
      <c r="C91" s="5">
        <v>-1.4222258631204351E-2</v>
      </c>
      <c r="D91" s="5">
        <v>-2.1532504107017226E-2</v>
      </c>
      <c r="E91" s="5"/>
      <c r="F91" s="5">
        <f t="shared" si="6"/>
        <v>-1.6614905698866339E-2</v>
      </c>
      <c r="G91" s="5">
        <v>-2.0007074397510437E-2</v>
      </c>
      <c r="H91">
        <f t="shared" si="7"/>
        <v>1</v>
      </c>
      <c r="K91" s="51">
        <f t="shared" si="4"/>
        <v>807436.77008949232</v>
      </c>
      <c r="L91" s="51">
        <f t="shared" si="5"/>
        <v>172333.52272727288</v>
      </c>
      <c r="P91" s="45">
        <f>P92*(1+F92)</f>
        <v>2567.923390357998</v>
      </c>
      <c r="Q91" s="45">
        <f>Q92*(1+G92)</f>
        <v>7854.2061260728251</v>
      </c>
      <c r="S91" s="56">
        <f>1+F92</f>
        <v>1.0039320224543771</v>
      </c>
      <c r="T91" s="56">
        <f>1+G92</f>
        <v>0.98751391864349369</v>
      </c>
    </row>
    <row r="92" spans="1:20">
      <c r="A92" s="22">
        <v>43667</v>
      </c>
      <c r="B92" s="5">
        <v>7.5064199644431836E-3</v>
      </c>
      <c r="C92" s="5">
        <v>-2.0861213886481681E-3</v>
      </c>
      <c r="D92" s="5">
        <v>6.3769485120452529E-3</v>
      </c>
      <c r="E92" s="5"/>
      <c r="F92" s="5">
        <f t="shared" si="6"/>
        <v>3.9320224543771612E-3</v>
      </c>
      <c r="G92" s="5">
        <v>-1.2486081356506314E-2</v>
      </c>
      <c r="H92">
        <f t="shared" si="7"/>
        <v>1</v>
      </c>
      <c r="K92" s="51">
        <f t="shared" si="4"/>
        <v>804274.34530427644</v>
      </c>
      <c r="L92" s="51">
        <f t="shared" si="5"/>
        <v>174512.5000000002</v>
      </c>
      <c r="P92" s="45">
        <f>P93*(1+F93)</f>
        <v>2557.8658045791094</v>
      </c>
      <c r="Q92" s="45">
        <f>Q93*(1+G93)</f>
        <v>7953.5143533590062</v>
      </c>
      <c r="S92" s="56">
        <f>1+F93</f>
        <v>1.0218999408770213</v>
      </c>
      <c r="T92" s="56">
        <f>1+G93</f>
        <v>1.0264162076822934</v>
      </c>
    </row>
    <row r="93" spans="1:20">
      <c r="A93" s="22">
        <v>43666</v>
      </c>
      <c r="B93" s="5">
        <v>4.4312169312169108E-3</v>
      </c>
      <c r="C93" s="5">
        <v>3.4290760597254111E-2</v>
      </c>
      <c r="D93" s="5">
        <v>2.698441574191994E-2</v>
      </c>
      <c r="E93" s="5"/>
      <c r="F93" s="5">
        <f t="shared" si="6"/>
        <v>2.1899940877021306E-2</v>
      </c>
      <c r="G93" s="5">
        <v>2.6416207682293302E-2</v>
      </c>
      <c r="H93">
        <f t="shared" si="7"/>
        <v>0</v>
      </c>
      <c r="K93" s="51">
        <f t="shared" si="4"/>
        <v>787038.25407214242</v>
      </c>
      <c r="L93" s="51">
        <f t="shared" si="5"/>
        <v>170021.18506493524</v>
      </c>
      <c r="P93" s="45">
        <f>P94*(1+F94)</f>
        <v>2503.0491756207384</v>
      </c>
      <c r="Q93" s="45">
        <f>Q94*(1+G94)</f>
        <v>7748.8199171352699</v>
      </c>
      <c r="S93" s="56">
        <f>1+F94</f>
        <v>1.0223730807121334</v>
      </c>
      <c r="T93" s="56">
        <f>1+G94</f>
        <v>1.0414131902529826</v>
      </c>
    </row>
    <row r="94" spans="1:20">
      <c r="A94" s="22">
        <v>43665</v>
      </c>
      <c r="B94" s="5">
        <v>2.9318326223109776E-2</v>
      </c>
      <c r="C94" s="5">
        <v>8.7280653262363679E-3</v>
      </c>
      <c r="D94" s="5">
        <v>2.9079563182527281E-2</v>
      </c>
      <c r="E94" s="5"/>
      <c r="F94" s="5">
        <f t="shared" si="6"/>
        <v>2.2373080712133411E-2</v>
      </c>
      <c r="G94" s="5">
        <v>4.141319025298261E-2</v>
      </c>
      <c r="H94">
        <f t="shared" si="7"/>
        <v>0</v>
      </c>
      <c r="K94" s="51">
        <f t="shared" si="4"/>
        <v>769815.11829706177</v>
      </c>
      <c r="L94" s="51">
        <f t="shared" si="5"/>
        <v>163260.06493506511</v>
      </c>
      <c r="P94" s="45">
        <f>P95*(1+F95)</f>
        <v>2448.2737494195767</v>
      </c>
      <c r="Q94" s="45">
        <f>Q95*(1+G95)</f>
        <v>7440.6777153004059</v>
      </c>
      <c r="S94" s="56">
        <f>1+F95</f>
        <v>1.0469739798682376</v>
      </c>
      <c r="T94" s="56">
        <f>1+G95</f>
        <v>1.0516243112872041</v>
      </c>
    </row>
    <row r="95" spans="1:20">
      <c r="A95" s="22">
        <v>43664</v>
      </c>
      <c r="B95" s="5">
        <v>5.665987291691657E-2</v>
      </c>
      <c r="C95" s="5">
        <v>2.6590198968432031E-2</v>
      </c>
      <c r="D95" s="5">
        <v>5.7685961322685032E-2</v>
      </c>
      <c r="E95" s="5"/>
      <c r="F95" s="5">
        <f t="shared" si="6"/>
        <v>4.6973979868237606E-2</v>
      </c>
      <c r="G95" s="5">
        <v>5.1624311287204142E-2</v>
      </c>
      <c r="H95">
        <f t="shared" si="7"/>
        <v>0</v>
      </c>
      <c r="K95" s="51">
        <f t="shared" si="4"/>
        <v>735276.26579023816</v>
      </c>
      <c r="L95" s="51">
        <f t="shared" si="5"/>
        <v>155245.61688311704</v>
      </c>
      <c r="P95" s="45">
        <f>P96*(1+F96)</f>
        <v>2338.4284581052279</v>
      </c>
      <c r="Q95" s="45">
        <f>Q96*(1+G96)</f>
        <v>7075.4143237644475</v>
      </c>
      <c r="S95" s="56">
        <f>1+F96</f>
        <v>0.9459007827582433</v>
      </c>
      <c r="T95" s="56">
        <f>1+G96</f>
        <v>0.93551006273496262</v>
      </c>
    </row>
    <row r="96" spans="1:20">
      <c r="A96" s="22">
        <v>43663</v>
      </c>
      <c r="B96" s="5">
        <v>-0.10168870891310912</v>
      </c>
      <c r="C96" s="5">
        <v>8.4950027471806036E-3</v>
      </c>
      <c r="D96" s="5">
        <v>-6.9120176947652989E-2</v>
      </c>
      <c r="E96" s="5"/>
      <c r="F96" s="5">
        <f t="shared" si="6"/>
        <v>-5.4099217241756717E-2</v>
      </c>
      <c r="G96" s="5">
        <v>-6.448993726503735E-2</v>
      </c>
      <c r="H96">
        <f t="shared" si="7"/>
        <v>1</v>
      </c>
      <c r="K96" s="51">
        <f t="shared" si="4"/>
        <v>777329.16516484448</v>
      </c>
      <c r="L96" s="51">
        <f t="shared" si="5"/>
        <v>165947.56493506511</v>
      </c>
      <c r="P96" s="45">
        <f>P97*(1+F97)</f>
        <v>2472.1709726112913</v>
      </c>
      <c r="Q96" s="45">
        <f>Q97*(1+G97)</f>
        <v>7563.1621781592403</v>
      </c>
      <c r="S96" s="56">
        <f>1+F97</f>
        <v>0.98868943637392193</v>
      </c>
      <c r="T96" s="56">
        <f>1+G97</f>
        <v>0.97148746625053806</v>
      </c>
    </row>
    <row r="97" spans="1:20">
      <c r="A97" s="22">
        <v>43662</v>
      </c>
      <c r="B97" s="5">
        <v>2.7213822894168269E-3</v>
      </c>
      <c r="C97" s="5">
        <v>-1.4370168844648618E-2</v>
      </c>
      <c r="D97" s="5">
        <v>-2.2286297831441149E-2</v>
      </c>
      <c r="E97" s="5"/>
      <c r="F97" s="5">
        <f t="shared" si="6"/>
        <v>-1.1310563626078091E-2</v>
      </c>
      <c r="G97" s="5">
        <v>-2.8512533749461905E-2</v>
      </c>
      <c r="H97">
        <f t="shared" si="7"/>
        <v>1</v>
      </c>
      <c r="K97" s="51">
        <f t="shared" si="4"/>
        <v>786221.77659321018</v>
      </c>
      <c r="L97" s="51">
        <f t="shared" si="5"/>
        <v>170818.01948051967</v>
      </c>
      <c r="P97" s="45">
        <f>P98*(1+F98)</f>
        <v>2500.4524997031699</v>
      </c>
      <c r="Q97" s="45">
        <f>Q98*(1+G98)</f>
        <v>7785.1361349511917</v>
      </c>
      <c r="S97" s="56">
        <f>1+F98</f>
        <v>0.91759757525204932</v>
      </c>
      <c r="T97" s="56">
        <f>1+G98</f>
        <v>0.97044145979531282</v>
      </c>
    </row>
    <row r="98" spans="1:20">
      <c r="A98" s="22">
        <v>43661</v>
      </c>
      <c r="B98" s="5">
        <v>-0.14087434127514281</v>
      </c>
      <c r="C98" s="5">
        <v>-3.0831471906777725E-2</v>
      </c>
      <c r="D98" s="5">
        <v>-7.5526184261675983E-2</v>
      </c>
      <c r="E98" s="5"/>
      <c r="F98" s="5">
        <f t="shared" si="6"/>
        <v>-8.2402424747950717E-2</v>
      </c>
      <c r="G98" s="5">
        <v>-2.955854020468713E-2</v>
      </c>
      <c r="H98">
        <f t="shared" si="7"/>
        <v>0</v>
      </c>
      <c r="K98" s="51">
        <f t="shared" si="4"/>
        <v>856826.34500995453</v>
      </c>
      <c r="L98" s="51">
        <f t="shared" si="5"/>
        <v>176020.94155844176</v>
      </c>
      <c r="P98" s="45">
        <f>P99*(1+F99)</f>
        <v>2724.9990269605232</v>
      </c>
      <c r="Q98" s="45">
        <f>Q99*(1+G99)</f>
        <v>8022.2625036993431</v>
      </c>
      <c r="S98" s="56">
        <f>1+F99</f>
        <v>0.96326069441383722</v>
      </c>
      <c r="T98" s="56">
        <f>1+G99</f>
        <v>0.95320266333310477</v>
      </c>
    </row>
    <row r="99" spans="1:20">
      <c r="A99" s="22">
        <v>43660</v>
      </c>
      <c r="B99" s="5">
        <v>-2.5425874353502947E-2</v>
      </c>
      <c r="C99" s="5">
        <v>-4.5022763480574865E-2</v>
      </c>
      <c r="D99" s="5">
        <v>-3.9780301818375767E-2</v>
      </c>
      <c r="E99" s="5"/>
      <c r="F99" s="5">
        <f t="shared" si="6"/>
        <v>-3.6739305586162778E-2</v>
      </c>
      <c r="G99" s="5">
        <v>-4.6797336666895228E-2</v>
      </c>
      <c r="H99">
        <f t="shared" si="7"/>
        <v>1</v>
      </c>
      <c r="K99" s="51">
        <f t="shared" si="4"/>
        <v>889506.18454472488</v>
      </c>
      <c r="L99" s="51">
        <f t="shared" si="5"/>
        <v>184662.66233766254</v>
      </c>
      <c r="P99" s="45">
        <f>P100*(1+F100)</f>
        <v>2828.932025113656</v>
      </c>
      <c r="Q99" s="45">
        <f>Q100*(1+G100)</f>
        <v>8416.1142349807888</v>
      </c>
      <c r="S99" s="56">
        <f>1+F100</f>
        <v>1.0073795178985434</v>
      </c>
      <c r="T99" s="56">
        <f>1+G100</f>
        <v>0.98552326807923718</v>
      </c>
    </row>
    <row r="100" spans="1:20">
      <c r="A100" s="22">
        <v>43659</v>
      </c>
      <c r="B100" s="5">
        <v>9.916902565975827E-3</v>
      </c>
      <c r="C100" s="5">
        <v>-4.0336538961531316E-3</v>
      </c>
      <c r="D100" s="5">
        <v>1.6257519102584946E-2</v>
      </c>
      <c r="E100" s="5"/>
      <c r="F100" s="5">
        <f t="shared" si="6"/>
        <v>7.3795178985434657E-3</v>
      </c>
      <c r="G100" s="5">
        <v>-1.4476731920762808E-2</v>
      </c>
      <c r="H100">
        <f t="shared" si="7"/>
        <v>1</v>
      </c>
      <c r="K100" s="51">
        <f t="shared" si="4"/>
        <v>882990.14298036392</v>
      </c>
      <c r="L100" s="51">
        <f t="shared" si="5"/>
        <v>187375.24350649369</v>
      </c>
      <c r="P100" s="45">
        <f>P101*(1+F101)</f>
        <v>2808.2087980257775</v>
      </c>
      <c r="Q100" s="45">
        <f>Q101*(1+G101)</f>
        <v>8539.7417875111223</v>
      </c>
      <c r="S100" s="56">
        <f>1+F101</f>
        <v>0.97933137427940575</v>
      </c>
      <c r="T100" s="56">
        <f>1+G101</f>
        <v>0.99060614825043736</v>
      </c>
    </row>
    <row r="101" spans="1:20">
      <c r="A101" s="22">
        <v>43658</v>
      </c>
      <c r="B101" s="5">
        <v>-5.5899443074641918E-2</v>
      </c>
      <c r="C101" s="5">
        <v>-1.9623922162666143E-2</v>
      </c>
      <c r="D101" s="5">
        <v>1.3511286867688295E-2</v>
      </c>
      <c r="E101" s="5"/>
      <c r="F101" s="5">
        <f t="shared" si="6"/>
        <v>-2.0668625720594268E-2</v>
      </c>
      <c r="G101" s="5">
        <v>-9.3938517495626619E-3</v>
      </c>
      <c r="H101">
        <f t="shared" si="7"/>
        <v>0</v>
      </c>
      <c r="K101" s="51">
        <f t="shared" si="4"/>
        <v>901625.50304290012</v>
      </c>
      <c r="L101" s="51">
        <f t="shared" si="5"/>
        <v>189152.11038961061</v>
      </c>
      <c r="P101" s="45">
        <f>P102*(1+F102)</f>
        <v>2867.4755775000713</v>
      </c>
      <c r="Q101" s="45">
        <f>Q102*(1+G102)</f>
        <v>8620.7235868600437</v>
      </c>
      <c r="S101" s="56">
        <f>1+F102</f>
        <v>0.92858828720097675</v>
      </c>
      <c r="T101" s="56">
        <f>1+G102</f>
        <v>0.93812647163846474</v>
      </c>
    </row>
    <row r="102" spans="1:20">
      <c r="A102" s="22">
        <v>43657</v>
      </c>
      <c r="B102" s="5">
        <v>-6.7452405454077755E-2</v>
      </c>
      <c r="C102" s="5">
        <v>-8.458422555793467E-2</v>
      </c>
      <c r="D102" s="5">
        <v>-6.2219933041462713E-2</v>
      </c>
      <c r="E102" s="5"/>
      <c r="F102" s="5">
        <f t="shared" si="6"/>
        <v>-7.1411712799023253E-2</v>
      </c>
      <c r="G102" s="5">
        <v>-6.1873528361535292E-2</v>
      </c>
      <c r="H102">
        <f t="shared" si="7"/>
        <v>0</v>
      </c>
      <c r="K102" s="51">
        <f t="shared" si="4"/>
        <v>970963.68268939725</v>
      </c>
      <c r="L102" s="51">
        <f t="shared" si="5"/>
        <v>201627.51623376648</v>
      </c>
      <c r="P102" s="45">
        <f>P103*(1+F103)</f>
        <v>3087.9945580009844</v>
      </c>
      <c r="Q102" s="45">
        <f>Q103*(1+G103)</f>
        <v>9189.2978691920962</v>
      </c>
      <c r="S102" s="56">
        <f>1+F103</f>
        <v>0.96111123817525301</v>
      </c>
      <c r="T102" s="56">
        <f>1+G103</f>
        <v>0.99312820566127435</v>
      </c>
    </row>
    <row r="103" spans="1:20">
      <c r="A103" s="22">
        <v>43656</v>
      </c>
      <c r="B103" s="5">
        <v>-1.524819887578162E-2</v>
      </c>
      <c r="C103" s="5">
        <v>-5.9958512725062356E-2</v>
      </c>
      <c r="D103" s="5">
        <v>-4.1471241668723936E-2</v>
      </c>
      <c r="E103" s="5"/>
      <c r="F103" s="5">
        <f t="shared" si="6"/>
        <v>-3.888876182474698E-2</v>
      </c>
      <c r="G103" s="5">
        <v>-6.8717943387256227E-3</v>
      </c>
      <c r="H103">
        <f t="shared" si="7"/>
        <v>0</v>
      </c>
      <c r="K103" s="51">
        <f t="shared" si="4"/>
        <v>1010251.0969831649</v>
      </c>
      <c r="L103" s="51">
        <f t="shared" si="5"/>
        <v>203022.64610389635</v>
      </c>
      <c r="P103" s="45">
        <f>P104*(1+F104)</f>
        <v>3212.9418899146267</v>
      </c>
      <c r="Q103" s="45">
        <f>Q104*(1+G104)</f>
        <v>9252.8817697543927</v>
      </c>
      <c r="S103" s="56">
        <f>1+F104</f>
        <v>0.99845421510586074</v>
      </c>
      <c r="T103" s="56">
        <f>1+G104</f>
        <v>1.053632388623037</v>
      </c>
    </row>
    <row r="104" spans="1:20">
      <c r="A104" s="22">
        <v>43655</v>
      </c>
      <c r="B104" s="5">
        <v>1.8629032258064442E-2</v>
      </c>
      <c r="C104" s="5">
        <v>3.5433160003925314E-3</v>
      </c>
      <c r="D104" s="5">
        <v>-2.6810166722721299E-2</v>
      </c>
      <c r="E104" s="5"/>
      <c r="F104" s="5">
        <f t="shared" si="6"/>
        <v>-1.5457848941392996E-3</v>
      </c>
      <c r="G104" s="5">
        <v>5.3632388623036945E-2</v>
      </c>
      <c r="H104">
        <f t="shared" si="7"/>
        <v>0</v>
      </c>
      <c r="K104" s="51">
        <f t="shared" si="4"/>
        <v>1011815.1455508186</v>
      </c>
      <c r="L104" s="51">
        <f t="shared" si="5"/>
        <v>192688.31168831192</v>
      </c>
      <c r="P104" s="45">
        <f>P105*(1+F105)</f>
        <v>3217.916096006441</v>
      </c>
      <c r="Q104" s="45">
        <f>Q105*(1+G105)</f>
        <v>8781.8881325836301</v>
      </c>
      <c r="S104" s="56">
        <f>1+F105</f>
        <v>1.0289599167097578</v>
      </c>
      <c r="T104" s="56">
        <f>1+G105</f>
        <v>1.0462212687116415</v>
      </c>
    </row>
    <row r="105" spans="1:20">
      <c r="A105" s="22">
        <v>43654</v>
      </c>
      <c r="B105" s="5">
        <v>3.7240271690032439E-2</v>
      </c>
      <c r="C105" s="5">
        <v>1.0816123360003919E-2</v>
      </c>
      <c r="D105" s="5">
        <v>3.8832043923134371E-2</v>
      </c>
      <c r="E105" s="5"/>
      <c r="F105" s="5">
        <f t="shared" si="6"/>
        <v>2.8959916709757803E-2</v>
      </c>
      <c r="G105" s="5">
        <v>4.6221268711641415E-2</v>
      </c>
      <c r="H105">
        <f t="shared" si="7"/>
        <v>0</v>
      </c>
      <c r="K105" s="51">
        <f t="shared" si="4"/>
        <v>983337.76575693837</v>
      </c>
      <c r="L105" s="51">
        <f t="shared" si="5"/>
        <v>184175.4870129872</v>
      </c>
      <c r="P105" s="45">
        <f>P106*(1+F106)</f>
        <v>3127.3483483167879</v>
      </c>
      <c r="Q105" s="45">
        <f>Q106*(1+G106)</f>
        <v>8393.9109203906719</v>
      </c>
      <c r="S105" s="56">
        <f>1+F106</f>
        <v>1.0294798419908351</v>
      </c>
      <c r="T105" s="56">
        <f>1+G106</f>
        <v>1.0038449780587173</v>
      </c>
    </row>
    <row r="106" spans="1:20">
      <c r="A106" s="22">
        <v>43653</v>
      </c>
      <c r="B106" s="5">
        <v>2.3737754333082162E-2</v>
      </c>
      <c r="C106" s="5">
        <v>-4.143170694820509E-4</v>
      </c>
      <c r="D106" s="5">
        <v>6.5124933545986335E-2</v>
      </c>
      <c r="E106" s="5"/>
      <c r="F106" s="5">
        <f t="shared" si="6"/>
        <v>2.9479841990835164E-2</v>
      </c>
      <c r="G106" s="5">
        <v>3.8449780587172617E-3</v>
      </c>
      <c r="H106">
        <f t="shared" si="7"/>
        <v>1</v>
      </c>
      <c r="K106" s="51">
        <f t="shared" si="4"/>
        <v>955179.23289817316</v>
      </c>
      <c r="L106" s="51">
        <f t="shared" si="5"/>
        <v>183470.04870129892</v>
      </c>
      <c r="P106" s="45">
        <f>P107*(1+F107)</f>
        <v>3037.7946422622904</v>
      </c>
      <c r="Q106" s="45">
        <f>Q107*(1+G107)</f>
        <v>8361.7601361349753</v>
      </c>
      <c r="S106" s="56">
        <f>1+F107</f>
        <v>1.0313454492175285</v>
      </c>
      <c r="T106" s="56">
        <f>1+G107</f>
        <v>1.014947495848791</v>
      </c>
    </row>
    <row r="107" spans="1:20">
      <c r="A107" s="22">
        <v>43652</v>
      </c>
      <c r="B107" s="5">
        <v>9.6489711222549571E-3</v>
      </c>
      <c r="C107" s="5">
        <v>2.9433236517780032E-2</v>
      </c>
      <c r="D107" s="5">
        <v>5.4963544587773319E-2</v>
      </c>
      <c r="E107" s="5"/>
      <c r="F107" s="5">
        <f t="shared" si="6"/>
        <v>3.1345449217528507E-2</v>
      </c>
      <c r="G107" s="5">
        <v>1.4947495848791056E-2</v>
      </c>
      <c r="H107">
        <f t="shared" si="7"/>
        <v>1</v>
      </c>
      <c r="K107" s="51">
        <f t="shared" si="4"/>
        <v>926148.68628436583</v>
      </c>
      <c r="L107" s="51">
        <f t="shared" si="5"/>
        <v>180768.0194805197</v>
      </c>
      <c r="P107" s="45">
        <f>P108*(1+F108)</f>
        <v>2945.4676360544713</v>
      </c>
      <c r="Q107" s="45">
        <f>Q108*(1+G108)</f>
        <v>8238.6134951169224</v>
      </c>
      <c r="S107" s="56">
        <f>1+F108</f>
        <v>0.9663283230218741</v>
      </c>
      <c r="T107" s="56">
        <f>1+G108</f>
        <v>0.96107350691440119</v>
      </c>
    </row>
    <row r="108" spans="1:20">
      <c r="A108" s="22">
        <v>43651</v>
      </c>
      <c r="B108" s="5">
        <v>-4.7266017562068656E-2</v>
      </c>
      <c r="C108" s="5">
        <v>-4.0532041891520411E-2</v>
      </c>
      <c r="D108" s="5">
        <v>-1.3227073994133524E-2</v>
      </c>
      <c r="E108" s="5"/>
      <c r="F108" s="5">
        <f t="shared" si="6"/>
        <v>-3.3671676978125939E-2</v>
      </c>
      <c r="G108" s="5">
        <v>-3.8926493085598861E-2</v>
      </c>
      <c r="H108">
        <f t="shared" si="7"/>
        <v>1</v>
      </c>
      <c r="K108" s="51">
        <f t="shared" si="4"/>
        <v>958420.30521069723</v>
      </c>
      <c r="L108" s="51">
        <f t="shared" si="5"/>
        <v>188089.69155844179</v>
      </c>
      <c r="P108" s="45">
        <f>P109*(1+F109)</f>
        <v>3048.1023539116495</v>
      </c>
      <c r="Q108" s="45">
        <f>Q109*(1+G109)</f>
        <v>8572.3031962119221</v>
      </c>
      <c r="S108" s="56">
        <f>1+F109</f>
        <v>1.0076462521093348</v>
      </c>
      <c r="T108" s="56">
        <f>1+G109</f>
        <v>1.0169580413442501</v>
      </c>
    </row>
    <row r="109" spans="1:20">
      <c r="A109" s="22">
        <v>43650</v>
      </c>
      <c r="B109" s="5">
        <v>1.9979835321794828E-2</v>
      </c>
      <c r="C109" s="5">
        <v>-1.1581176803401587E-2</v>
      </c>
      <c r="D109" s="5">
        <v>1.4542391914654547E-2</v>
      </c>
      <c r="E109" s="5"/>
      <c r="F109" s="5">
        <f t="shared" si="6"/>
        <v>7.6462521093348269E-3</v>
      </c>
      <c r="G109" s="5">
        <v>1.6958041344250017E-2</v>
      </c>
      <c r="H109">
        <f t="shared" si="7"/>
        <v>0</v>
      </c>
      <c r="K109" s="51">
        <f t="shared" si="4"/>
        <v>951147.59093720489</v>
      </c>
      <c r="L109" s="51">
        <f t="shared" si="5"/>
        <v>184953.24675324693</v>
      </c>
      <c r="P109" s="45">
        <f>P110*(1+F110)</f>
        <v>3024.9726504028267</v>
      </c>
      <c r="Q109" s="45">
        <f>Q110*(1+G110)</f>
        <v>8429.3577981651615</v>
      </c>
      <c r="S109" s="56">
        <f>1+F110</f>
        <v>1.022431997394285</v>
      </c>
      <c r="T109" s="56">
        <f>1+G110</f>
        <v>1.10344613843924</v>
      </c>
    </row>
    <row r="110" spans="1:20">
      <c r="A110" s="22">
        <v>43649</v>
      </c>
      <c r="B110" s="5">
        <v>1.0013577732518437E-2</v>
      </c>
      <c r="C110" s="5">
        <v>1.4793242123659379E-2</v>
      </c>
      <c r="D110" s="5">
        <v>4.249590259892308E-2</v>
      </c>
      <c r="E110" s="5"/>
      <c r="F110" s="5">
        <f t="shared" si="6"/>
        <v>2.2431997394285128E-2</v>
      </c>
      <c r="G110" s="5">
        <v>0.10344613843924007</v>
      </c>
      <c r="H110">
        <f t="shared" si="7"/>
        <v>0</v>
      </c>
      <c r="K110" s="51">
        <f t="shared" si="4"/>
        <v>930279.56222149567</v>
      </c>
      <c r="L110" s="51">
        <f t="shared" si="5"/>
        <v>167614.20454545473</v>
      </c>
      <c r="P110" s="45">
        <f>P111*(1+F111)</f>
        <v>2958.6052256894432</v>
      </c>
      <c r="Q110" s="45">
        <f>Q111*(1+G111)</f>
        <v>7639.1203018644792</v>
      </c>
      <c r="S110" s="56">
        <f>1+F111</f>
        <v>0.98098380255837292</v>
      </c>
      <c r="T110" s="56">
        <f>1+G111</f>
        <v>0.96968033527816577</v>
      </c>
    </row>
    <row r="111" spans="1:20">
      <c r="A111" s="22">
        <v>43648</v>
      </c>
      <c r="B111" s="5">
        <v>-3.55149670218148E-3</v>
      </c>
      <c r="C111" s="5">
        <v>-1.6198619828537673E-2</v>
      </c>
      <c r="D111" s="5">
        <v>-3.7304181223937659E-2</v>
      </c>
      <c r="E111" s="5"/>
      <c r="F111" s="5">
        <f t="shared" si="6"/>
        <v>-1.9016197441627115E-2</v>
      </c>
      <c r="G111" s="5">
        <v>-3.0319664721834182E-2</v>
      </c>
      <c r="H111">
        <f t="shared" si="7"/>
        <v>1</v>
      </c>
      <c r="K111" s="51">
        <f t="shared" si="4"/>
        <v>948312.86693557806</v>
      </c>
      <c r="L111" s="51">
        <f t="shared" si="5"/>
        <v>172855.11363636385</v>
      </c>
      <c r="P111" s="45">
        <f>P112*(1+F112)</f>
        <v>3015.9572645068142</v>
      </c>
      <c r="Q111" s="45">
        <f>Q112*(1+G112)</f>
        <v>7877.9779520568454</v>
      </c>
      <c r="S111" s="56">
        <f>1+F112</f>
        <v>0.94739437956105776</v>
      </c>
      <c r="T111" s="56">
        <f>1+G112</f>
        <v>0.92681327165530991</v>
      </c>
    </row>
    <row r="112" spans="1:20">
      <c r="A112" s="22">
        <v>43647</v>
      </c>
      <c r="B112" s="5">
        <v>-7.9502467425315707E-2</v>
      </c>
      <c r="C112" s="5">
        <v>-2.21659393089314E-2</v>
      </c>
      <c r="D112" s="5">
        <v>-5.6164237847037564E-2</v>
      </c>
      <c r="E112" s="5"/>
      <c r="F112" s="5">
        <f t="shared" si="6"/>
        <v>-5.260562043894218E-2</v>
      </c>
      <c r="G112" s="5">
        <v>-7.318672834469013E-2</v>
      </c>
      <c r="H112">
        <f t="shared" si="7"/>
        <v>1</v>
      </c>
      <c r="K112" s="51">
        <f t="shared" si="4"/>
        <v>1000969.4878862865</v>
      </c>
      <c r="L112" s="51">
        <f t="shared" si="5"/>
        <v>186504.78896103919</v>
      </c>
      <c r="P112" s="45">
        <f>P113*(1+F113)</f>
        <v>3183.4232180099625</v>
      </c>
      <c r="Q112" s="45">
        <f>Q113*(1+G113)</f>
        <v>8500.0702870672048</v>
      </c>
      <c r="S112" s="56">
        <f>1+F113</f>
        <v>0.98790894254832085</v>
      </c>
      <c r="T112" s="56">
        <f>1+G113</f>
        <v>0.9610235184733632</v>
      </c>
    </row>
    <row r="113" spans="1:21">
      <c r="A113" s="22">
        <v>43646</v>
      </c>
      <c r="B113" s="5">
        <v>1.4289774521568984E-2</v>
      </c>
      <c r="C113" s="5">
        <v>-1.2059798795934792E-2</v>
      </c>
      <c r="D113" s="5">
        <v>-3.8506775760675169E-2</v>
      </c>
      <c r="E113" s="5"/>
      <c r="F113" s="5">
        <f t="shared" si="6"/>
        <v>-1.2091057451679156E-2</v>
      </c>
      <c r="G113" s="5">
        <v>-3.8976481526636776E-2</v>
      </c>
      <c r="H113">
        <f t="shared" si="7"/>
        <v>1</v>
      </c>
      <c r="K113" s="51">
        <f t="shared" si="4"/>
        <v>1013220.3938799013</v>
      </c>
      <c r="L113" s="51">
        <f t="shared" si="5"/>
        <v>194068.91233766259</v>
      </c>
      <c r="P113" s="45">
        <f>P114*(1+F114)</f>
        <v>3222.3852633607012</v>
      </c>
      <c r="Q113" s="45">
        <f>Q114*(1+G114)</f>
        <v>8844.80985498671</v>
      </c>
      <c r="S113" s="56">
        <f>1+F114</f>
        <v>1.0178358851251852</v>
      </c>
      <c r="T113" s="56">
        <f>1+G114</f>
        <v>1.0235285858062209</v>
      </c>
    </row>
    <row r="114" spans="1:21">
      <c r="A114" s="22">
        <v>43645</v>
      </c>
      <c r="B114" s="5">
        <v>4.306866281272128E-2</v>
      </c>
      <c r="C114" s="5">
        <v>6.6457708949686249E-3</v>
      </c>
      <c r="D114" s="5">
        <v>3.7985729685334896E-3</v>
      </c>
      <c r="E114" s="5"/>
      <c r="F114" s="5">
        <f t="shared" si="6"/>
        <v>1.7835885125185257E-2</v>
      </c>
      <c r="G114" s="5">
        <v>2.3528585806220834E-2</v>
      </c>
      <c r="H114">
        <f t="shared" si="7"/>
        <v>0</v>
      </c>
      <c r="K114" s="51">
        <f t="shared" si="4"/>
        <v>995465.38758091023</v>
      </c>
      <c r="L114" s="51">
        <f t="shared" si="5"/>
        <v>189607.71103896125</v>
      </c>
      <c r="P114" s="45">
        <f>P115*(1+F115)</f>
        <v>3165.918308101679</v>
      </c>
      <c r="Q114" s="45">
        <f>Q115*(1+G115)</f>
        <v>8641.4878662326391</v>
      </c>
      <c r="S114" s="56">
        <f>1+F115</f>
        <v>0.95490098556068237</v>
      </c>
      <c r="T114" s="56">
        <f>1+G115</f>
        <v>0.98137544905072849</v>
      </c>
    </row>
    <row r="115" spans="1:21">
      <c r="A115" s="22">
        <v>43644</v>
      </c>
      <c r="B115" s="5">
        <v>-0.107614750363762</v>
      </c>
      <c r="C115" s="5">
        <v>-4.1433660302412717E-2</v>
      </c>
      <c r="D115" s="5">
        <v>1.3737836290784129E-2</v>
      </c>
      <c r="E115" s="5"/>
      <c r="F115" s="5">
        <f t="shared" si="6"/>
        <v>-4.5099014439317672E-2</v>
      </c>
      <c r="G115" s="5">
        <v>-1.8624550949271488E-2</v>
      </c>
      <c r="H115">
        <f t="shared" si="7"/>
        <v>0</v>
      </c>
      <c r="K115" s="51">
        <f t="shared" si="4"/>
        <v>1042480.217984496</v>
      </c>
      <c r="L115" s="51">
        <f t="shared" si="5"/>
        <v>193206.08766233787</v>
      </c>
      <c r="P115" s="45">
        <f>P116*(1+F116)</f>
        <v>3315.4414499245381</v>
      </c>
      <c r="Q115" s="45">
        <f>Q116*(1+G116)</f>
        <v>8805.4860905593632</v>
      </c>
      <c r="S115" s="56">
        <f>1+F116</f>
        <v>0.93543485321937969</v>
      </c>
      <c r="T115" s="56">
        <f>1+G116</f>
        <v>0.93154767379106751</v>
      </c>
    </row>
    <row r="116" spans="1:21">
      <c r="A116" s="22">
        <v>43643</v>
      </c>
      <c r="B116" s="5">
        <v>1.4719086239126276E-3</v>
      </c>
      <c r="C116" s="5">
        <v>-9.3303278842992915E-2</v>
      </c>
      <c r="D116" s="5">
        <v>-0.10188344160396309</v>
      </c>
      <c r="E116" s="5"/>
      <c r="F116" s="5">
        <f t="shared" si="6"/>
        <v>-6.456514678062035E-2</v>
      </c>
      <c r="G116" s="5">
        <v>-6.8452326208932504E-2</v>
      </c>
      <c r="H116">
        <f t="shared" si="7"/>
        <v>1</v>
      </c>
      <c r="K116" s="51">
        <f t="shared" si="4"/>
        <v>1114433.7998490334</v>
      </c>
      <c r="L116" s="51">
        <f t="shared" si="5"/>
        <v>207403.32792207817</v>
      </c>
      <c r="P116" s="45">
        <f>P117*(1+F117)</f>
        <v>3544.2782984984583</v>
      </c>
      <c r="Q116" s="45">
        <f>Q117*(1+G117)</f>
        <v>9452.5340337378202</v>
      </c>
      <c r="S116" s="56">
        <f>1+F117</f>
        <v>1.0128403874514738</v>
      </c>
      <c r="T116" s="56">
        <f>1+G117</f>
        <v>1.1207981184413451</v>
      </c>
      <c r="U116" s="37"/>
    </row>
    <row r="117" spans="1:21">
      <c r="A117" s="22">
        <v>43642</v>
      </c>
      <c r="B117" s="5">
        <v>8.0437652072963287E-2</v>
      </c>
      <c r="C117" s="5">
        <v>2.4372927453916039E-2</v>
      </c>
      <c r="D117" s="5">
        <v>-6.6285564670972241E-2</v>
      </c>
      <c r="E117" s="5"/>
      <c r="F117" s="5">
        <f t="shared" si="6"/>
        <v>1.2840387451473829E-2</v>
      </c>
      <c r="G117" s="5">
        <v>0.12079811844134504</v>
      </c>
      <c r="H117">
        <f t="shared" si="7"/>
        <v>0</v>
      </c>
      <c r="K117" s="51">
        <f t="shared" si="4"/>
        <v>1100305.4515363381</v>
      </c>
      <c r="L117" s="51">
        <f t="shared" si="5"/>
        <v>185049.67532467554</v>
      </c>
      <c r="P117" s="45">
        <f>P118*(1+F118)</f>
        <v>3499.345348398509</v>
      </c>
      <c r="Q117" s="45">
        <f>Q118*(1+G118)</f>
        <v>8433.7525895235522</v>
      </c>
      <c r="S117" s="56">
        <f>1+F118</f>
        <v>1.0039134351278205</v>
      </c>
      <c r="T117" s="56">
        <f>1+G118</f>
        <v>1.0517518417555001</v>
      </c>
    </row>
    <row r="118" spans="1:21">
      <c r="A118" s="22">
        <v>43641</v>
      </c>
      <c r="B118" s="5">
        <v>1.4127892911861933E-2</v>
      </c>
      <c r="C118" s="5">
        <v>8.7467530992283264E-3</v>
      </c>
      <c r="D118" s="5">
        <v>-1.1133166479675553E-2</v>
      </c>
      <c r="E118" s="5"/>
      <c r="F118" s="5">
        <f t="shared" si="6"/>
        <v>3.9134351278205205E-3</v>
      </c>
      <c r="G118" s="5">
        <v>5.1751841755500162E-2</v>
      </c>
      <c r="H118">
        <f t="shared" si="7"/>
        <v>0</v>
      </c>
      <c r="K118" s="51">
        <f t="shared" si="4"/>
        <v>1096016.2629920824</v>
      </c>
      <c r="L118" s="51">
        <f t="shared" si="5"/>
        <v>175944.23701298723</v>
      </c>
      <c r="P118" s="45">
        <f>P119*(1+F119)</f>
        <v>3485.7042708597328</v>
      </c>
      <c r="Q118" s="45">
        <f>Q119*(1+G119)</f>
        <v>8018.7666469369869</v>
      </c>
      <c r="S118" s="56">
        <f>1+F119</f>
        <v>0.9824826006239693</v>
      </c>
      <c r="T118" s="56">
        <f>1+G119</f>
        <v>0.99422490533082852</v>
      </c>
    </row>
    <row r="119" spans="1:21">
      <c r="A119" s="22">
        <v>43640</v>
      </c>
      <c r="B119" s="5">
        <v>-1.264351343174263E-2</v>
      </c>
      <c r="C119" s="5">
        <v>-3.0636868063471781E-2</v>
      </c>
      <c r="D119" s="5">
        <v>-9.2770723782650919E-3</v>
      </c>
      <c r="E119" s="5"/>
      <c r="F119" s="5">
        <f t="shared" si="6"/>
        <v>-1.7517399376030716E-2</v>
      </c>
      <c r="G119" s="5">
        <v>-5.775094669171435E-3</v>
      </c>
      <c r="H119">
        <f t="shared" si="7"/>
        <v>0</v>
      </c>
      <c r="K119" s="51">
        <f t="shared" si="4"/>
        <v>1115557.9368998581</v>
      </c>
      <c r="L119" s="51">
        <f t="shared" si="5"/>
        <v>176966.23376623396</v>
      </c>
      <c r="P119" s="45">
        <f>P120*(1+F120)</f>
        <v>3547.8534364333591</v>
      </c>
      <c r="Q119" s="45">
        <f>Q120*(1+G120)</f>
        <v>8065.3447765611354</v>
      </c>
      <c r="S119" s="56">
        <f>1+F120</f>
        <v>1.0204151838409397</v>
      </c>
      <c r="T119" s="56">
        <f>1+G120</f>
        <v>1.0252934600992551</v>
      </c>
    </row>
    <row r="120" spans="1:21">
      <c r="A120" s="22">
        <v>43639</v>
      </c>
      <c r="B120" s="5">
        <v>2.8968884665170266E-2</v>
      </c>
      <c r="C120" s="5">
        <v>5.8214966066761588E-3</v>
      </c>
      <c r="D120" s="5">
        <v>2.6461295418641395E-2</v>
      </c>
      <c r="E120" s="5"/>
      <c r="F120" s="5">
        <f t="shared" si="6"/>
        <v>2.0415183840939592E-2</v>
      </c>
      <c r="G120" s="5">
        <v>2.5293460099255073E-2</v>
      </c>
      <c r="H120">
        <f t="shared" si="7"/>
        <v>0</v>
      </c>
      <c r="K120" s="51">
        <f t="shared" si="4"/>
        <v>1093239.2564963528</v>
      </c>
      <c r="L120" s="51">
        <f t="shared" si="5"/>
        <v>172600.56818181835</v>
      </c>
      <c r="P120" s="45">
        <f>P121*(1+F121)</f>
        <v>3476.8724462516343</v>
      </c>
      <c r="Q120" s="45">
        <f>Q121*(1+G121)</f>
        <v>7866.3768866528781</v>
      </c>
      <c r="S120" s="56">
        <f>1+F121</f>
        <v>1.0729547994898407</v>
      </c>
      <c r="T120" s="56">
        <f>1+G121</f>
        <v>1.0810772749665347</v>
      </c>
    </row>
    <row r="121" spans="1:21">
      <c r="A121" s="22">
        <v>43638</v>
      </c>
      <c r="B121" s="5">
        <v>7.6308549661399522E-2</v>
      </c>
      <c r="C121" s="5">
        <v>8.2424213361465978E-2</v>
      </c>
      <c r="D121" s="5">
        <v>6.0153524075366401E-2</v>
      </c>
      <c r="E121" s="5"/>
      <c r="F121" s="5">
        <f t="shared" si="6"/>
        <v>7.2954799489840697E-2</v>
      </c>
      <c r="G121" s="5">
        <v>8.1077274966534815E-2</v>
      </c>
      <c r="H121">
        <f t="shared" si="7"/>
        <v>0</v>
      </c>
      <c r="K121" s="51">
        <f t="shared" si="4"/>
        <v>1018905.2297600578</v>
      </c>
      <c r="L121" s="51">
        <f t="shared" si="5"/>
        <v>159656.08766233781</v>
      </c>
      <c r="P121" s="45">
        <f>P122*(1+F122)</f>
        <v>3240.4649738318776</v>
      </c>
      <c r="Q121" s="45">
        <f>Q122*(1+G122)</f>
        <v>7276.4242379402394</v>
      </c>
      <c r="S121" s="56">
        <f>1+F122</f>
        <v>1.0302884166144382</v>
      </c>
      <c r="T121" s="56">
        <f>1+G122</f>
        <v>1.0447620160515005</v>
      </c>
    </row>
    <row r="122" spans="1:21">
      <c r="A122" s="22">
        <v>43637</v>
      </c>
      <c r="B122" s="5">
        <v>4.3350261279163804E-2</v>
      </c>
      <c r="C122" s="5">
        <v>1.8168650272372952E-2</v>
      </c>
      <c r="D122" s="5">
        <v>2.9355425725505199E-2</v>
      </c>
      <c r="E122" s="5"/>
      <c r="F122" s="5">
        <f t="shared" si="6"/>
        <v>3.0288416614438082E-2</v>
      </c>
      <c r="G122" s="5">
        <v>4.4762016051500556E-2</v>
      </c>
      <c r="H122">
        <f t="shared" si="7"/>
        <v>0</v>
      </c>
      <c r="K122" s="51">
        <f t="shared" si="4"/>
        <v>988951.45604782598</v>
      </c>
      <c r="L122" s="51">
        <f t="shared" si="5"/>
        <v>152815.74675324693</v>
      </c>
      <c r="P122" s="45">
        <f>P123*(1+F123)</f>
        <v>3145.2017916304958</v>
      </c>
      <c r="Q122" s="45">
        <f>Q123*(1+G123)</f>
        <v>6964.6715004439393</v>
      </c>
      <c r="S122" s="56">
        <f>1+F123</f>
        <v>1.0209166083370831</v>
      </c>
      <c r="T122" s="56">
        <f>1+G123</f>
        <v>1.0248709582243243</v>
      </c>
    </row>
    <row r="123" spans="1:21">
      <c r="A123" s="22">
        <v>43636</v>
      </c>
      <c r="B123" s="5">
        <v>1.5110480210687597E-2</v>
      </c>
      <c r="C123" s="5">
        <v>-5.0337161826111629E-3</v>
      </c>
      <c r="D123" s="5">
        <v>5.2679336593234809E-2</v>
      </c>
      <c r="E123" s="5"/>
      <c r="F123" s="5">
        <f t="shared" si="6"/>
        <v>2.0916608337083038E-2</v>
      </c>
      <c r="G123" s="5">
        <v>2.4870958224324252E-2</v>
      </c>
      <c r="H123">
        <f t="shared" si="7"/>
        <v>0</v>
      </c>
      <c r="K123" s="51">
        <f t="shared" si="4"/>
        <v>968689.75190704025</v>
      </c>
      <c r="L123" s="51">
        <f t="shared" si="5"/>
        <v>149107.30519480535</v>
      </c>
      <c r="P123" s="45">
        <f>P124*(1+F124)</f>
        <v>3080.7626851653908</v>
      </c>
      <c r="Q123" s="45">
        <f>Q124*(1+G124)</f>
        <v>6795.6569991121833</v>
      </c>
      <c r="S123" s="56">
        <f>1+F124</f>
        <v>0.9929631850108811</v>
      </c>
      <c r="T123" s="56">
        <f>1+G124</f>
        <v>1.0009126439048737</v>
      </c>
    </row>
    <row r="124" spans="1:21">
      <c r="A124" s="22">
        <v>43635</v>
      </c>
      <c r="B124" s="5">
        <v>-2.4150627004957716E-2</v>
      </c>
      <c r="C124" s="5">
        <v>-1.5445268541325734E-2</v>
      </c>
      <c r="D124" s="5">
        <v>1.8483339323304381E-2</v>
      </c>
      <c r="E124" s="5"/>
      <c r="F124" s="5">
        <f t="shared" si="6"/>
        <v>-7.0368149891189228E-3</v>
      </c>
      <c r="G124" s="5">
        <v>9.126439048736274E-4</v>
      </c>
      <c r="H124">
        <f t="shared" si="7"/>
        <v>0</v>
      </c>
      <c r="K124" s="51">
        <f t="shared" si="4"/>
        <v>975554.54877858853</v>
      </c>
      <c r="L124" s="51">
        <f t="shared" si="5"/>
        <v>148971.34740259754</v>
      </c>
      <c r="P124" s="45">
        <f>P125*(1+F125)</f>
        <v>3102.5950726779779</v>
      </c>
      <c r="Q124" s="45">
        <f>Q125*(1+G125)</f>
        <v>6789.4606392423993</v>
      </c>
      <c r="S124" s="56">
        <f>1+F125</f>
        <v>0.99811694869872403</v>
      </c>
      <c r="T124" s="56">
        <f>1+G125</f>
        <v>0.99717147152482455</v>
      </c>
    </row>
    <row r="125" spans="1:21">
      <c r="A125" s="22">
        <v>43634</v>
      </c>
      <c r="B125" s="5">
        <v>7.5477935099994746E-3</v>
      </c>
      <c r="C125" s="5">
        <v>-9.4125397500441719E-3</v>
      </c>
      <c r="D125" s="5">
        <v>-3.7849726356707111E-3</v>
      </c>
      <c r="E125" s="5"/>
      <c r="F125" s="5">
        <f t="shared" si="6"/>
        <v>-1.8830513012759453E-3</v>
      </c>
      <c r="G125" s="5">
        <v>-2.8285284751754683E-3</v>
      </c>
      <c r="H125">
        <f t="shared" si="7"/>
        <v>1</v>
      </c>
      <c r="K125" s="51">
        <f t="shared" si="4"/>
        <v>977395.03376878751</v>
      </c>
      <c r="L125" s="51">
        <f t="shared" si="5"/>
        <v>149393.91233766248</v>
      </c>
      <c r="P125" s="45">
        <f>P126*(1+F126)</f>
        <v>3108.4484405589214</v>
      </c>
      <c r="Q125" s="45">
        <f>Q126*(1+G126)</f>
        <v>6808.719295649621</v>
      </c>
      <c r="S125" s="56">
        <f>1+F126</f>
        <v>1.0200246010599681</v>
      </c>
      <c r="T125" s="56">
        <f>1+G126</f>
        <v>1.0140437444181765</v>
      </c>
    </row>
    <row r="126" spans="1:21">
      <c r="A126" s="22">
        <v>43633</v>
      </c>
      <c r="B126" s="5">
        <v>-4.5883299210295247E-3</v>
      </c>
      <c r="C126" s="5">
        <v>4.6386891082049887E-2</v>
      </c>
      <c r="D126" s="5">
        <v>1.8281249999999954E-2</v>
      </c>
      <c r="E126" s="5"/>
      <c r="F126" s="5">
        <f t="shared" si="6"/>
        <v>2.0024601059968068E-2</v>
      </c>
      <c r="G126" s="5">
        <v>1.4043744418176398E-2</v>
      </c>
      <c r="H126">
        <f t="shared" si="7"/>
        <v>1</v>
      </c>
      <c r="K126" s="51">
        <f t="shared" si="4"/>
        <v>958207.31456194131</v>
      </c>
      <c r="L126" s="51">
        <f t="shared" si="5"/>
        <v>147324.91883116894</v>
      </c>
      <c r="P126" s="45">
        <f>P127*(1+F127)</f>
        <v>3047.4249712494661</v>
      </c>
      <c r="Q126" s="45">
        <f>Q127*(1+G127)</f>
        <v>6714.4236460491466</v>
      </c>
      <c r="S126" s="56">
        <f>1+F127</f>
        <v>1.0324278898996493</v>
      </c>
      <c r="T126" s="56">
        <f>1+G127</f>
        <v>1.0385008636803943</v>
      </c>
    </row>
    <row r="127" spans="1:21">
      <c r="A127" s="22">
        <v>43632</v>
      </c>
      <c r="B127" s="5">
        <v>2.166442551919899E-2</v>
      </c>
      <c r="C127" s="5">
        <v>3.7791135681814615E-2</v>
      </c>
      <c r="D127" s="5">
        <v>3.783783783783784E-2</v>
      </c>
      <c r="E127" s="5"/>
      <c r="F127" s="5">
        <f t="shared" si="6"/>
        <v>3.2427889899649183E-2</v>
      </c>
      <c r="G127" s="5">
        <v>3.8500863680394286E-2</v>
      </c>
      <c r="H127">
        <f t="shared" si="7"/>
        <v>0</v>
      </c>
      <c r="K127" s="51">
        <f t="shared" si="4"/>
        <v>928110.64475900377</v>
      </c>
      <c r="L127" s="51">
        <f t="shared" si="5"/>
        <v>141863.06818181826</v>
      </c>
      <c r="P127" s="45">
        <f>P128*(1+F128)</f>
        <v>2951.7073309068319</v>
      </c>
      <c r="Q127" s="45">
        <f>Q128*(1+G128)</f>
        <v>6465.4964486534664</v>
      </c>
      <c r="S127" s="56">
        <f>1+F128</f>
        <v>1.0280485969906556</v>
      </c>
      <c r="T127" s="56">
        <f>1+G128</f>
        <v>1.0345388282132801</v>
      </c>
    </row>
    <row r="128" spans="1:21">
      <c r="A128" s="22">
        <v>43631</v>
      </c>
      <c r="B128" s="5">
        <v>2.6632154155881702E-2</v>
      </c>
      <c r="C128" s="5">
        <v>1.8721445801776253E-2</v>
      </c>
      <c r="D128" s="5">
        <v>3.8800606434948599E-2</v>
      </c>
      <c r="E128" s="5"/>
      <c r="F128" s="5">
        <f t="shared" si="6"/>
        <v>2.8048596990655761E-2</v>
      </c>
      <c r="G128" s="5">
        <v>3.4538828213280082E-2</v>
      </c>
      <c r="H128">
        <f t="shared" si="7"/>
        <v>0</v>
      </c>
      <c r="K128" s="51">
        <f t="shared" si="4"/>
        <v>902788.68866297358</v>
      </c>
      <c r="L128" s="51">
        <f t="shared" si="5"/>
        <v>137126.86688311695</v>
      </c>
      <c r="P128" s="45">
        <f>P129*(1+F129)</f>
        <v>2871.1749031584554</v>
      </c>
      <c r="Q128" s="45">
        <f>Q129*(1+G129)</f>
        <v>6249.6411660254689</v>
      </c>
      <c r="S128" s="56">
        <f>1+F129</f>
        <v>0.9916975421980464</v>
      </c>
      <c r="T128" s="56">
        <f>1+G129</f>
        <v>1.0302098407001072</v>
      </c>
    </row>
    <row r="129" spans="1:20">
      <c r="A129" s="22">
        <v>43630</v>
      </c>
      <c r="B129" s="5">
        <v>-2.9059208136580101E-3</v>
      </c>
      <c r="C129" s="5">
        <v>-6.7971309265737996E-3</v>
      </c>
      <c r="D129" s="5">
        <v>-1.5206812652068127E-2</v>
      </c>
      <c r="E129" s="5"/>
      <c r="F129" s="5">
        <f t="shared" si="6"/>
        <v>-8.3024578019535687E-3</v>
      </c>
      <c r="G129" s="5">
        <v>3.020984070010713E-2</v>
      </c>
      <c r="H129">
        <f t="shared" si="7"/>
        <v>0</v>
      </c>
      <c r="K129" s="51">
        <f t="shared" si="4"/>
        <v>910346.80459325237</v>
      </c>
      <c r="L129" s="51">
        <f t="shared" si="5"/>
        <v>133105.76298701306</v>
      </c>
      <c r="P129" s="45">
        <f>P130*(1+F130)</f>
        <v>2895.21228094873</v>
      </c>
      <c r="Q129" s="45">
        <f>Q130*(1+G130)</f>
        <v>6066.3768866528735</v>
      </c>
      <c r="S129" s="56">
        <f>1+F130</f>
        <v>1.0245052123573664</v>
      </c>
      <c r="T129" s="56">
        <f>1+G130</f>
        <v>1.0211482526008766</v>
      </c>
    </row>
    <row r="130" spans="1:20">
      <c r="A130" s="22">
        <v>43629</v>
      </c>
      <c r="B130" s="5">
        <v>3.1798007693066496E-2</v>
      </c>
      <c r="C130" s="5">
        <v>1.6380535343558988E-2</v>
      </c>
      <c r="D130" s="5">
        <v>2.5344446334410606E-2</v>
      </c>
      <c r="E130" s="5"/>
      <c r="F130" s="5">
        <f t="shared" si="6"/>
        <v>2.4505212357366329E-2</v>
      </c>
      <c r="G130" s="5">
        <v>2.114825260087656E-2</v>
      </c>
      <c r="H130">
        <f t="shared" si="7"/>
        <v>1</v>
      </c>
      <c r="K130" s="51">
        <f t="shared" si="4"/>
        <v>888572.15523439087</v>
      </c>
      <c r="L130" s="51">
        <f t="shared" si="5"/>
        <v>130349.10714285719</v>
      </c>
      <c r="P130" s="45">
        <f>P131*(1+F131)</f>
        <v>2825.9614944143655</v>
      </c>
      <c r="Q130" s="45">
        <f>Q131*(1+G131)</f>
        <v>5940.7406037289302</v>
      </c>
      <c r="S130" s="56">
        <f>1+F131</f>
        <v>1.0147723157165092</v>
      </c>
      <c r="T130" s="56">
        <f>1+G131</f>
        <v>1.0164451468714535</v>
      </c>
    </row>
    <row r="131" spans="1:20">
      <c r="A131" s="22">
        <v>43628</v>
      </c>
      <c r="B131" s="5">
        <v>2.1006203174091694E-2</v>
      </c>
      <c r="C131" s="5">
        <v>5.7763772903102707E-3</v>
      </c>
      <c r="D131" s="5">
        <v>1.7538798823054411E-2</v>
      </c>
      <c r="E131" s="5"/>
      <c r="F131" s="5">
        <f t="shared" si="6"/>
        <v>1.4772315716509211E-2</v>
      </c>
      <c r="G131" s="5">
        <v>1.6445146871453403E-2</v>
      </c>
      <c r="H131">
        <f t="shared" si="7"/>
        <v>0</v>
      </c>
      <c r="K131" s="51">
        <f t="shared" si="4"/>
        <v>875636.96946835704</v>
      </c>
      <c r="L131" s="51">
        <f t="shared" si="5"/>
        <v>128240.17857142862</v>
      </c>
      <c r="P131" s="45">
        <f>P132*(1+F132)</f>
        <v>2784.8232067890167</v>
      </c>
      <c r="Q131" s="45">
        <f>Q132*(1+G132)</f>
        <v>5844.624889020437</v>
      </c>
      <c r="S131" s="56">
        <f>1+F132</f>
        <v>1.0177808829202333</v>
      </c>
      <c r="T131" s="56">
        <f>1+G132</f>
        <v>1.0115599053438713</v>
      </c>
    </row>
    <row r="132" spans="1:20">
      <c r="A132" s="22">
        <v>43627</v>
      </c>
      <c r="B132" s="5">
        <v>3.3361776519802641E-2</v>
      </c>
      <c r="C132" s="5">
        <v>8.7755228854734149E-4</v>
      </c>
      <c r="D132" s="5">
        <v>1.9108654750705552E-2</v>
      </c>
      <c r="E132" s="5"/>
      <c r="F132" s="5">
        <f t="shared" si="6"/>
        <v>1.7780882920233207E-2</v>
      </c>
      <c r="G132" s="5">
        <v>1.1559905343871239E-2</v>
      </c>
      <c r="H132">
        <f t="shared" si="7"/>
        <v>1</v>
      </c>
      <c r="K132" s="51">
        <f t="shared" si="4"/>
        <v>860339.37575636653</v>
      </c>
      <c r="L132" s="51">
        <f t="shared" si="5"/>
        <v>126774.67532467537</v>
      </c>
      <c r="P132" s="45">
        <f>P133*(1+F133)</f>
        <v>2736.1716588729364</v>
      </c>
      <c r="Q132" s="45">
        <f>Q133*(1+G133)</f>
        <v>5777.8336786031532</v>
      </c>
      <c r="S132" s="56">
        <f>1+F133</f>
        <v>0.98975258512975506</v>
      </c>
      <c r="T132" s="56">
        <f>1+G133</f>
        <v>1.0038208929899306</v>
      </c>
    </row>
    <row r="133" spans="1:20">
      <c r="A133" s="22">
        <v>43626</v>
      </c>
      <c r="B133" s="5">
        <v>-2.2420703546214688E-2</v>
      </c>
      <c r="C133" s="5">
        <v>-6.3295445953779079E-3</v>
      </c>
      <c r="D133" s="5">
        <v>-1.9950710010564008E-3</v>
      </c>
      <c r="E133" s="5"/>
      <c r="F133" s="5">
        <f t="shared" si="6"/>
        <v>-1.0247414870244911E-2</v>
      </c>
      <c r="G133" s="5">
        <v>3.8208929899306394E-3</v>
      </c>
      <c r="H133">
        <f t="shared" si="7"/>
        <v>0</v>
      </c>
      <c r="K133" s="51">
        <f t="shared" si="4"/>
        <v>869246.90946230502</v>
      </c>
      <c r="L133" s="51">
        <f t="shared" si="5"/>
        <v>126292.12662337668</v>
      </c>
      <c r="P133" s="45">
        <f>P134*(1+F134)</f>
        <v>2764.5006438798323</v>
      </c>
      <c r="Q133" s="45">
        <f>Q134*(1+G134)</f>
        <v>5755.8412252145772</v>
      </c>
      <c r="S133" s="56">
        <f>1+F134</f>
        <v>0.96747378104295556</v>
      </c>
      <c r="T133" s="56">
        <f>1+G134</f>
        <v>0.97767381947280785</v>
      </c>
    </row>
    <row r="134" spans="1:20">
      <c r="A134" s="22">
        <v>43625</v>
      </c>
      <c r="B134" s="5">
        <v>-2.406528602346962E-2</v>
      </c>
      <c r="C134" s="5">
        <v>-4.7073543856615621E-2</v>
      </c>
      <c r="D134" s="5">
        <v>-2.6449585832619225E-2</v>
      </c>
      <c r="E134" s="5"/>
      <c r="F134" s="5">
        <f t="shared" si="6"/>
        <v>-3.2526218957044398E-2</v>
      </c>
      <c r="G134" s="5">
        <v>-2.2326180527192152E-2</v>
      </c>
      <c r="H134">
        <f t="shared" si="7"/>
        <v>0</v>
      </c>
      <c r="K134" s="51">
        <f t="shared" si="4"/>
        <v>898470.76633460796</v>
      </c>
      <c r="L134" s="51">
        <f t="shared" si="5"/>
        <v>129176.13636363641</v>
      </c>
      <c r="P134" s="45">
        <f>P135*(1+F135)</f>
        <v>2857.4424424191079</v>
      </c>
      <c r="Q134" s="45">
        <f>Q135*(1+G135)</f>
        <v>5887.2817401598277</v>
      </c>
      <c r="S134" s="56">
        <f>1+F135</f>
        <v>0.99427985329477664</v>
      </c>
      <c r="T134" s="56">
        <f>1+G135</f>
        <v>0.99999874328600546</v>
      </c>
    </row>
    <row r="135" spans="1:20">
      <c r="A135" s="22">
        <v>43624</v>
      </c>
      <c r="B135" s="5">
        <v>-1.1912088784768861E-4</v>
      </c>
      <c r="C135" s="5">
        <v>-1.6243903072886656E-2</v>
      </c>
      <c r="D135" s="5">
        <v>-7.9913237056901854E-4</v>
      </c>
      <c r="E135" s="5"/>
      <c r="F135" s="5">
        <f t="shared" si="6"/>
        <v>-5.7201467052234107E-3</v>
      </c>
      <c r="G135" s="5">
        <v>-1.2567139945431314E-6</v>
      </c>
      <c r="H135">
        <f t="shared" si="7"/>
        <v>0</v>
      </c>
      <c r="K135" s="51">
        <f t="shared" ref="K135:K198" si="8">(1+F136)*K136</f>
        <v>903639.71809075377</v>
      </c>
      <c r="L135" s="51">
        <f t="shared" ref="L135:L198" si="9">(1+G136)*L136</f>
        <v>129176.29870129876</v>
      </c>
      <c r="P135" s="45">
        <f>P136*(1+F136)</f>
        <v>2873.8814660181542</v>
      </c>
      <c r="Q135" s="45">
        <f>Q136*(1+G136)</f>
        <v>5887.2891387984782</v>
      </c>
      <c r="S135" s="56">
        <f>1+F136</f>
        <v>1.0259969818647749</v>
      </c>
      <c r="T135" s="56">
        <f>1+G136</f>
        <v>1.0261599697204362</v>
      </c>
    </row>
    <row r="136" spans="1:20">
      <c r="A136" s="22">
        <v>43623</v>
      </c>
      <c r="B136" s="5">
        <v>1.3725924286030538E-2</v>
      </c>
      <c r="C136" s="5">
        <v>3.8089597190338852E-2</v>
      </c>
      <c r="D136" s="5">
        <v>2.6183223992502336E-2</v>
      </c>
      <c r="E136" s="5"/>
      <c r="F136" s="5">
        <f t="shared" ref="F136:F199" si="10">SUMPRODUCT($B$3:$D$3,B136:D136)</f>
        <v>2.5996981864774945E-2</v>
      </c>
      <c r="G136" s="5">
        <v>2.6159969720436261E-2</v>
      </c>
      <c r="H136">
        <f t="shared" ref="H136:H199" si="11">IF(G136&gt;F136,0,1)</f>
        <v>0</v>
      </c>
      <c r="K136" s="51">
        <f t="shared" si="8"/>
        <v>880743.05681520246</v>
      </c>
      <c r="L136" s="51">
        <f t="shared" si="9"/>
        <v>125883.19805194811</v>
      </c>
      <c r="P136" s="45">
        <f>P137*(1+F137)</f>
        <v>2801.062300197807</v>
      </c>
      <c r="Q136" s="45">
        <f>Q137*(1+G137)</f>
        <v>5737.2040544539977</v>
      </c>
      <c r="S136" s="56">
        <f>1+F137</f>
        <v>1.0128646654543942</v>
      </c>
      <c r="T136" s="56">
        <f>1+G137</f>
        <v>0.99603674122636887</v>
      </c>
    </row>
    <row r="137" spans="1:20">
      <c r="A137" s="22">
        <v>43622</v>
      </c>
      <c r="B137" s="5">
        <v>1.4765950494240704E-2</v>
      </c>
      <c r="C137" s="5">
        <v>1.9537535397483336E-2</v>
      </c>
      <c r="D137" s="5">
        <v>4.2943702570738852E-3</v>
      </c>
      <c r="E137" s="5"/>
      <c r="F137" s="5">
        <f t="shared" si="10"/>
        <v>1.2864665454394346E-2</v>
      </c>
      <c r="G137" s="5">
        <v>-3.9632587736311391E-3</v>
      </c>
      <c r="H137">
        <f t="shared" si="11"/>
        <v>1</v>
      </c>
      <c r="K137" s="51">
        <f t="shared" si="8"/>
        <v>869556.50330647186</v>
      </c>
      <c r="L137" s="51">
        <f t="shared" si="9"/>
        <v>126384.09090909097</v>
      </c>
      <c r="P137" s="45">
        <f>P138*(1+F138)</f>
        <v>2765.4852575404893</v>
      </c>
      <c r="Q137" s="45">
        <f>Q138*(1+G138)</f>
        <v>5760.0325540100794</v>
      </c>
      <c r="S137" s="56">
        <f>1+F138</f>
        <v>0.98107912208815629</v>
      </c>
      <c r="T137" s="56">
        <f>1+G138</f>
        <v>0.98700768534459815</v>
      </c>
    </row>
    <row r="138" spans="1:20">
      <c r="A138" s="22">
        <v>43621</v>
      </c>
      <c r="B138" s="5">
        <v>-3.0454239436061931E-2</v>
      </c>
      <c r="C138" s="5">
        <v>-2.0407638381987798E-2</v>
      </c>
      <c r="D138" s="5">
        <v>-5.9064327485379587E-3</v>
      </c>
      <c r="E138" s="5"/>
      <c r="F138" s="5">
        <f t="shared" si="10"/>
        <v>-1.8920877911843673E-2</v>
      </c>
      <c r="G138" s="5">
        <v>-1.2992314655401873E-2</v>
      </c>
      <c r="H138">
        <f t="shared" si="11"/>
        <v>0</v>
      </c>
      <c r="K138" s="51">
        <f t="shared" si="8"/>
        <v>886326.58032278111</v>
      </c>
      <c r="L138" s="51">
        <f t="shared" si="9"/>
        <v>128047.72727272732</v>
      </c>
      <c r="P138" s="45">
        <f>P139*(1+F139)</f>
        <v>2818.8198028863899</v>
      </c>
      <c r="Q138" s="45">
        <f>Q139*(1+G139)</f>
        <v>5835.853802900283</v>
      </c>
      <c r="S138" s="56">
        <f>1+F139</f>
        <v>0.92688155232680924</v>
      </c>
      <c r="T138" s="56">
        <f>1+G139</f>
        <v>0.93083364163493654</v>
      </c>
    </row>
    <row r="139" spans="1:20">
      <c r="A139" s="22">
        <v>43620</v>
      </c>
      <c r="B139" s="5">
        <v>-6.5504607527478595E-2</v>
      </c>
      <c r="C139" s="5">
        <v>-7.6899770272959106E-2</v>
      </c>
      <c r="D139" s="5">
        <v>-7.6972902947209279E-2</v>
      </c>
      <c r="E139" s="5"/>
      <c r="F139" s="5">
        <f t="shared" si="10"/>
        <v>-7.3118447673190728E-2</v>
      </c>
      <c r="G139" s="5">
        <v>-6.9166358365063477E-2</v>
      </c>
      <c r="H139">
        <f t="shared" si="11"/>
        <v>0</v>
      </c>
      <c r="K139" s="51">
        <f t="shared" si="8"/>
        <v>956245.78793026961</v>
      </c>
      <c r="L139" s="51">
        <f t="shared" si="9"/>
        <v>137562.41883116891</v>
      </c>
      <c r="P139" s="45">
        <f>P140*(1+F140)</f>
        <v>3041.1866498045288</v>
      </c>
      <c r="Q139" s="45">
        <f>Q140*(1+G140)</f>
        <v>6269.4917135247306</v>
      </c>
      <c r="S139" s="56">
        <f>1+F140</f>
        <v>0.9979922084868752</v>
      </c>
      <c r="T139" s="56">
        <f>1+G140</f>
        <v>0.97565706074767977</v>
      </c>
    </row>
    <row r="140" spans="1:20">
      <c r="A140" s="22">
        <v>43619</v>
      </c>
      <c r="B140" s="5">
        <v>3.9010254123941577E-3</v>
      </c>
      <c r="C140" s="5">
        <v>1.0122604103857168E-2</v>
      </c>
      <c r="D140" s="5">
        <v>-2.0047606453319336E-2</v>
      </c>
      <c r="E140" s="5"/>
      <c r="F140" s="5">
        <f t="shared" si="10"/>
        <v>-2.0077915131247676E-3</v>
      </c>
      <c r="G140" s="5">
        <v>-2.4342939252320221E-2</v>
      </c>
      <c r="H140">
        <f t="shared" si="11"/>
        <v>1</v>
      </c>
      <c r="K140" s="51">
        <f t="shared" si="8"/>
        <v>958169.59270664025</v>
      </c>
      <c r="L140" s="51">
        <f t="shared" si="9"/>
        <v>140994.64285714293</v>
      </c>
      <c r="P140" s="45">
        <f>P141*(1+F141)</f>
        <v>3047.305002927309</v>
      </c>
      <c r="Q140" s="45">
        <f>Q141*(1+G141)</f>
        <v>6425.9174311926799</v>
      </c>
      <c r="S140" s="56">
        <f>1+F141</f>
        <v>1.008642985513504</v>
      </c>
      <c r="T140" s="56">
        <f>1+G141</f>
        <v>1.0153947056148354</v>
      </c>
    </row>
    <row r="141" spans="1:20">
      <c r="A141" s="22">
        <v>43618</v>
      </c>
      <c r="B141" s="5">
        <v>-6.7713426446983759E-3</v>
      </c>
      <c r="C141" s="5">
        <v>1.2300236756436796E-2</v>
      </c>
      <c r="D141" s="5">
        <v>2.0402655583742806E-2</v>
      </c>
      <c r="E141" s="5"/>
      <c r="F141" s="5">
        <f t="shared" si="10"/>
        <v>8.6429855135038928E-3</v>
      </c>
      <c r="G141" s="5">
        <v>1.5394705614835443E-2</v>
      </c>
      <c r="H141">
        <f t="shared" si="11"/>
        <v>0</v>
      </c>
      <c r="K141" s="51">
        <f t="shared" si="8"/>
        <v>949959.10988151317</v>
      </c>
      <c r="L141" s="51">
        <f t="shared" si="9"/>
        <v>138856.9805194806</v>
      </c>
      <c r="P141" s="45">
        <f>P142*(1+F142)</f>
        <v>3021.192876660828</v>
      </c>
      <c r="Q141" s="45">
        <f>Q142*(1+G142)</f>
        <v>6328.49215744305</v>
      </c>
      <c r="S141" s="56">
        <f>1+F142</f>
        <v>1.0198239784731489</v>
      </c>
      <c r="T141" s="56">
        <f>1+G142</f>
        <v>1.0207629118556305</v>
      </c>
    </row>
    <row r="142" spans="1:20">
      <c r="A142" s="22">
        <v>43617</v>
      </c>
      <c r="B142" s="5">
        <v>3.2991537699168912E-2</v>
      </c>
      <c r="C142" s="5">
        <v>1.3971316543684555E-2</v>
      </c>
      <c r="D142" s="5">
        <v>1.2515028964914155E-2</v>
      </c>
      <c r="E142" s="5"/>
      <c r="F142" s="5">
        <f t="shared" si="10"/>
        <v>1.982397847314895E-2</v>
      </c>
      <c r="G142" s="5">
        <v>2.0762911855630495E-2</v>
      </c>
      <c r="H142">
        <f t="shared" si="11"/>
        <v>0</v>
      </c>
      <c r="K142" s="51">
        <f t="shared" si="8"/>
        <v>931493.20856699662</v>
      </c>
      <c r="L142" s="51">
        <f t="shared" si="9"/>
        <v>136032.54870129877</v>
      </c>
      <c r="P142" s="45">
        <f>P143*(1+F143)</f>
        <v>2962.4650336071436</v>
      </c>
      <c r="Q142" s="45">
        <f>Q143*(1+G143)</f>
        <v>6199.7669428825284</v>
      </c>
      <c r="S142" s="56">
        <f>1+F143</f>
        <v>0.96015429562426957</v>
      </c>
      <c r="T142" s="56">
        <f>1+G143</f>
        <v>0.97269985687405014</v>
      </c>
    </row>
    <row r="143" spans="1:20">
      <c r="A143" s="22">
        <v>43616</v>
      </c>
      <c r="B143" s="5">
        <v>-5.7602155365963068E-2</v>
      </c>
      <c r="C143" s="5">
        <v>-3.4003861244317118E-2</v>
      </c>
      <c r="D143" s="5">
        <v>-2.7943051423714508E-2</v>
      </c>
      <c r="E143" s="5"/>
      <c r="F143" s="5">
        <f t="shared" si="10"/>
        <v>-3.9845704375730429E-2</v>
      </c>
      <c r="G143" s="5">
        <v>-2.7300143125949826E-2</v>
      </c>
      <c r="H143">
        <f t="shared" si="11"/>
        <v>0</v>
      </c>
      <c r="K143" s="51">
        <f t="shared" si="8"/>
        <v>970149.49869214697</v>
      </c>
      <c r="L143" s="51">
        <f t="shared" si="9"/>
        <v>139850.48701298711</v>
      </c>
      <c r="P143" s="45">
        <f>P144*(1+F144)</f>
        <v>3085.4051761347578</v>
      </c>
      <c r="Q143" s="45">
        <f>Q144*(1+G144)</f>
        <v>6373.7718259840394</v>
      </c>
      <c r="S143" s="56">
        <f>1+F144</f>
        <v>1.0117936067663216</v>
      </c>
      <c r="T143" s="56">
        <f>1+G144</f>
        <v>0.99947791523431739</v>
      </c>
    </row>
    <row r="144" spans="1:20">
      <c r="A144" s="22">
        <v>43615</v>
      </c>
      <c r="B144" s="5">
        <v>2.054844740990585E-2</v>
      </c>
      <c r="C144" s="5">
        <v>6.3172935912059183E-3</v>
      </c>
      <c r="D144" s="5">
        <v>8.5186177337263965E-3</v>
      </c>
      <c r="E144" s="5"/>
      <c r="F144" s="5">
        <f t="shared" si="10"/>
        <v>1.1793606766321558E-2</v>
      </c>
      <c r="G144" s="5">
        <v>-5.2208476568255612E-4</v>
      </c>
      <c r="H144">
        <f t="shared" si="11"/>
        <v>1</v>
      </c>
      <c r="K144" s="51">
        <f t="shared" si="8"/>
        <v>958841.30143175286</v>
      </c>
      <c r="L144" s="51">
        <f t="shared" si="9"/>
        <v>139923.53896103907</v>
      </c>
      <c r="P144" s="45">
        <f>P145*(1+F145)</f>
        <v>3049.4412649983728</v>
      </c>
      <c r="Q144" s="45">
        <f>Q145*(1+G145)</f>
        <v>6377.1012133767599</v>
      </c>
      <c r="S144" s="56">
        <f>1+F145</f>
        <v>0.98724583341161321</v>
      </c>
      <c r="T144" s="56">
        <f>1+G145</f>
        <v>0.98835207955169635</v>
      </c>
    </row>
    <row r="145" spans="1:20">
      <c r="A145" s="22">
        <v>43614</v>
      </c>
      <c r="B145" s="5">
        <v>-2.5049825382604169E-3</v>
      </c>
      <c r="C145" s="5">
        <v>3.0666081462279358E-3</v>
      </c>
      <c r="D145" s="5">
        <v>-3.8827952005767656E-2</v>
      </c>
      <c r="E145" s="5"/>
      <c r="F145" s="5">
        <f t="shared" si="10"/>
        <v>-1.2754166588386785E-2</v>
      </c>
      <c r="G145" s="5">
        <v>-1.1647920448303681E-2</v>
      </c>
      <c r="H145">
        <f t="shared" si="11"/>
        <v>0</v>
      </c>
      <c r="K145" s="51">
        <f t="shared" si="8"/>
        <v>971228.51166491816</v>
      </c>
      <c r="L145" s="51">
        <f t="shared" si="9"/>
        <v>141572.56493506502</v>
      </c>
      <c r="P145" s="45">
        <f>P146*(1+F146)</f>
        <v>3088.8368041630083</v>
      </c>
      <c r="Q145" s="45">
        <f>Q146*(1+G146)</f>
        <v>6452.2565847884189</v>
      </c>
      <c r="S145" s="56">
        <f>1+F146</f>
        <v>1.0174952063724072</v>
      </c>
      <c r="T145" s="56">
        <f>1+G146</f>
        <v>0.99236851433243389</v>
      </c>
    </row>
    <row r="146" spans="1:20">
      <c r="A146" s="22">
        <v>43613</v>
      </c>
      <c r="B146" s="5">
        <v>2.3091725465041527E-3</v>
      </c>
      <c r="C146" s="5">
        <v>3.2467739365939156E-2</v>
      </c>
      <c r="D146" s="5">
        <v>1.7713956291598949E-2</v>
      </c>
      <c r="E146" s="5"/>
      <c r="F146" s="5">
        <f t="shared" si="10"/>
        <v>1.7495206372407285E-2</v>
      </c>
      <c r="G146" s="5">
        <v>-7.63148566756608E-3</v>
      </c>
      <c r="H146">
        <f t="shared" si="11"/>
        <v>1</v>
      </c>
      <c r="K146" s="51">
        <f t="shared" si="8"/>
        <v>954528.83274758619</v>
      </c>
      <c r="L146" s="51">
        <f t="shared" si="9"/>
        <v>142661.28246753258</v>
      </c>
      <c r="P146" s="45">
        <f>P147*(1+F147)</f>
        <v>3035.7261487013652</v>
      </c>
      <c r="Q146" s="45">
        <f>Q147*(1+G147)</f>
        <v>6501.8755548979207</v>
      </c>
      <c r="S146" s="56">
        <f>1+F147</f>
        <v>1.0647806963326425</v>
      </c>
      <c r="T146" s="56">
        <f>1+G147</f>
        <v>1.0580104128353938</v>
      </c>
    </row>
    <row r="147" spans="1:20">
      <c r="A147" s="22">
        <v>43612</v>
      </c>
      <c r="B147" s="5">
        <v>4.7534028297721194E-2</v>
      </c>
      <c r="C147" s="5">
        <v>7.3595031584708676E-2</v>
      </c>
      <c r="D147" s="5">
        <v>7.3232465268012886E-2</v>
      </c>
      <c r="E147" s="5"/>
      <c r="F147" s="5">
        <f t="shared" si="10"/>
        <v>6.4780696332642565E-2</v>
      </c>
      <c r="G147" s="5">
        <v>5.8010412835393779E-2</v>
      </c>
      <c r="H147">
        <f t="shared" si="11"/>
        <v>1</v>
      </c>
      <c r="K147" s="51">
        <f t="shared" si="8"/>
        <v>896455.80168311659</v>
      </c>
      <c r="L147" s="51">
        <f t="shared" si="9"/>
        <v>134839.20454545465</v>
      </c>
      <c r="P147" s="45">
        <f>P148*(1+F148)</f>
        <v>2851.0341699066548</v>
      </c>
      <c r="Q147" s="45">
        <f>Q148*(1+G148)</f>
        <v>6145.379550162791</v>
      </c>
      <c r="S147" s="56">
        <f>1+F148</f>
        <v>1.0231750707129961</v>
      </c>
      <c r="T147" s="56">
        <f>1+G148</f>
        <v>1.0328452472066807</v>
      </c>
    </row>
    <row r="148" spans="1:20">
      <c r="A148" s="22">
        <v>43611</v>
      </c>
      <c r="B148" s="5">
        <v>2.7295138546494378E-2</v>
      </c>
      <c r="C148" s="5">
        <v>1.5735872074618015E-2</v>
      </c>
      <c r="D148" s="5">
        <v>2.6501154734411107E-2</v>
      </c>
      <c r="E148" s="5"/>
      <c r="F148" s="5">
        <f t="shared" si="10"/>
        <v>2.3175070712995981E-2</v>
      </c>
      <c r="G148" s="5">
        <v>3.2845247206680618E-2</v>
      </c>
      <c r="H148">
        <f t="shared" si="11"/>
        <v>0</v>
      </c>
      <c r="K148" s="51">
        <f t="shared" si="8"/>
        <v>876150.94165500381</v>
      </c>
      <c r="L148" s="51">
        <f t="shared" si="9"/>
        <v>130551.21753246759</v>
      </c>
      <c r="P148" s="45">
        <f>P149*(1+F149)</f>
        <v>2786.4578130504306</v>
      </c>
      <c r="Q148" s="45">
        <f>Q149*(1+G149)</f>
        <v>5949.9519088487905</v>
      </c>
      <c r="S148" s="56">
        <f>1+F149</f>
        <v>1.0123242665894974</v>
      </c>
      <c r="T148" s="56">
        <f>1+G149</f>
        <v>1.0074374403780229</v>
      </c>
    </row>
    <row r="149" spans="1:20">
      <c r="A149" s="22">
        <v>43610</v>
      </c>
      <c r="B149" s="5">
        <v>1.1571072319202017E-2</v>
      </c>
      <c r="C149" s="5">
        <v>1.2895194770492032E-2</v>
      </c>
      <c r="D149" s="5">
        <v>1.2510230328539615E-2</v>
      </c>
      <c r="E149" s="5"/>
      <c r="F149" s="5">
        <f t="shared" si="10"/>
        <v>1.2324266589497281E-2</v>
      </c>
      <c r="G149" s="5">
        <v>7.4374403780228951E-3</v>
      </c>
      <c r="H149">
        <f t="shared" si="11"/>
        <v>1</v>
      </c>
      <c r="K149" s="51">
        <f t="shared" si="8"/>
        <v>865484.48019204452</v>
      </c>
      <c r="L149" s="51">
        <f t="shared" si="9"/>
        <v>129587.41883116889</v>
      </c>
      <c r="P149" s="45">
        <f>P150*(1+F150)</f>
        <v>2752.5348398867864</v>
      </c>
      <c r="Q149" s="45">
        <f>Q150*(1+G150)</f>
        <v>5906.0261911808411</v>
      </c>
      <c r="S149" s="56">
        <f>1+F150</f>
        <v>1.0234603394568131</v>
      </c>
      <c r="T149" s="56">
        <f>1+G150</f>
        <v>1.0315423089373321</v>
      </c>
    </row>
    <row r="150" spans="1:20">
      <c r="A150" s="22">
        <v>43609</v>
      </c>
      <c r="B150" s="5">
        <v>1.8200654086006293E-2</v>
      </c>
      <c r="C150" s="5">
        <v>2.3007450018735047E-2</v>
      </c>
      <c r="D150" s="5">
        <v>2.9179953071415642E-2</v>
      </c>
      <c r="E150" s="5"/>
      <c r="F150" s="5">
        <f t="shared" si="10"/>
        <v>2.3460339456813119E-2</v>
      </c>
      <c r="G150" s="5">
        <v>3.1542308937332147E-2</v>
      </c>
      <c r="H150">
        <f t="shared" si="11"/>
        <v>0</v>
      </c>
      <c r="K150" s="51">
        <f t="shared" si="8"/>
        <v>845645.35314713605</v>
      </c>
      <c r="L150" s="51">
        <f t="shared" si="9"/>
        <v>125624.91883116889</v>
      </c>
      <c r="P150" s="45">
        <f>P151*(1+F151)</f>
        <v>2689.4396722277042</v>
      </c>
      <c r="Q150" s="45">
        <f>Q151*(1+G151)</f>
        <v>5725.4328203610712</v>
      </c>
      <c r="S150" s="56">
        <f>1+F151</f>
        <v>0.95664580897104512</v>
      </c>
      <c r="T150" s="56">
        <f>1+G151</f>
        <v>0.99125057642055647</v>
      </c>
    </row>
    <row r="151" spans="1:20">
      <c r="A151" s="22">
        <v>43608</v>
      </c>
      <c r="B151" s="5">
        <v>-4.1864538731023727E-2</v>
      </c>
      <c r="C151" s="5">
        <v>-4.0158350046780533E-2</v>
      </c>
      <c r="D151" s="5">
        <v>-4.8052691867124783E-2</v>
      </c>
      <c r="E151" s="5"/>
      <c r="F151" s="5">
        <f t="shared" si="10"/>
        <v>-4.3354191028954853E-2</v>
      </c>
      <c r="G151" s="5">
        <v>-8.7494235794434837E-3</v>
      </c>
      <c r="H151">
        <f t="shared" si="11"/>
        <v>0</v>
      </c>
      <c r="K151" s="51">
        <f t="shared" si="8"/>
        <v>883969.11920483969</v>
      </c>
      <c r="L151" s="51">
        <f t="shared" si="9"/>
        <v>126733.76623376629</v>
      </c>
      <c r="P151" s="45">
        <f>P152*(1+F152)</f>
        <v>2811.322275190259</v>
      </c>
      <c r="Q151" s="45">
        <f>Q152*(1+G152)</f>
        <v>5775.969221663232</v>
      </c>
      <c r="S151" s="56">
        <f>1+F152</f>
        <v>0.98555579277648753</v>
      </c>
      <c r="T151" s="56">
        <f>1+G152</f>
        <v>0.98164724048458674</v>
      </c>
    </row>
    <row r="152" spans="1:20">
      <c r="A152" s="22">
        <v>43607</v>
      </c>
      <c r="B152" s="5">
        <v>7.7857365306687213E-5</v>
      </c>
      <c r="C152" s="5">
        <v>-1.4007952983757083E-2</v>
      </c>
      <c r="D152" s="5">
        <v>-2.9406859747623505E-2</v>
      </c>
      <c r="E152" s="5"/>
      <c r="F152" s="5">
        <f t="shared" si="10"/>
        <v>-1.4444207223512431E-2</v>
      </c>
      <c r="G152" s="5">
        <v>-1.8352759515413316E-2</v>
      </c>
      <c r="H152">
        <f t="shared" si="11"/>
        <v>1</v>
      </c>
      <c r="K152" s="51">
        <f t="shared" si="8"/>
        <v>896924.482290891</v>
      </c>
      <c r="L152" s="51">
        <f t="shared" si="9"/>
        <v>129103.16558441565</v>
      </c>
      <c r="P152" s="45">
        <f>P153*(1+F153)</f>
        <v>2852.524733551877</v>
      </c>
      <c r="Q152" s="45">
        <f>Q153*(1+G153)</f>
        <v>5883.9560520864352</v>
      </c>
      <c r="S152" s="56">
        <f>1+F153</f>
        <v>0.99866877406059407</v>
      </c>
      <c r="T152" s="56">
        <f>1+G153</f>
        <v>1.0016221917851351</v>
      </c>
    </row>
    <row r="153" spans="1:20">
      <c r="A153" s="22">
        <v>43606</v>
      </c>
      <c r="B153" s="5">
        <v>-1.7329099881412239E-2</v>
      </c>
      <c r="C153" s="5">
        <v>-1.2088223083569116E-2</v>
      </c>
      <c r="D153" s="5">
        <v>2.5423245739041096E-2</v>
      </c>
      <c r="E153" s="5"/>
      <c r="F153" s="5">
        <f t="shared" si="10"/>
        <v>-1.3312259394058883E-3</v>
      </c>
      <c r="G153" s="5">
        <v>1.6221917851351702E-3</v>
      </c>
      <c r="H153">
        <f t="shared" si="11"/>
        <v>0</v>
      </c>
      <c r="K153" s="51">
        <f t="shared" si="8"/>
        <v>898120.08304213814</v>
      </c>
      <c r="L153" s="51">
        <f t="shared" si="9"/>
        <v>128894.07467532475</v>
      </c>
      <c r="P153" s="45">
        <f>P154*(1+F154)</f>
        <v>2856.3271503458468</v>
      </c>
      <c r="Q153" s="45">
        <f>Q154*(1+G154)</f>
        <v>5874.4266055046064</v>
      </c>
      <c r="S153" s="56">
        <f>1+F154</f>
        <v>1.0295173350540252</v>
      </c>
      <c r="T153" s="56">
        <f>1+G154</f>
        <v>1.0225275114456629</v>
      </c>
    </row>
    <row r="154" spans="1:20">
      <c r="A154" s="22">
        <v>43605</v>
      </c>
      <c r="B154" s="5">
        <v>4.9438969068026133E-2</v>
      </c>
      <c r="C154" s="5">
        <v>9.7843342384975537E-3</v>
      </c>
      <c r="D154" s="5">
        <v>2.9337557941676935E-2</v>
      </c>
      <c r="E154" s="5"/>
      <c r="F154" s="5">
        <f t="shared" si="10"/>
        <v>2.9517335054025266E-2</v>
      </c>
      <c r="G154" s="5">
        <v>2.2527511445662788E-2</v>
      </c>
      <c r="H154">
        <f t="shared" si="11"/>
        <v>1</v>
      </c>
      <c r="K154" s="51">
        <f t="shared" si="8"/>
        <v>872370.04415764229</v>
      </c>
      <c r="L154" s="51">
        <f t="shared" si="9"/>
        <v>126054.3831168832</v>
      </c>
      <c r="P154" s="45">
        <f>P155*(1+F155)</f>
        <v>2774.4332738175385</v>
      </c>
      <c r="Q154" s="45">
        <f>Q155*(1+G155)</f>
        <v>5745.0059189109388</v>
      </c>
      <c r="S154" s="56">
        <f>1+F155</f>
        <v>1.0373805066879942</v>
      </c>
      <c r="T154" s="56">
        <f>1+G155</f>
        <v>1.0565441870306156</v>
      </c>
    </row>
    <row r="155" spans="1:20">
      <c r="A155" s="22">
        <v>43604</v>
      </c>
      <c r="B155" s="5">
        <v>1.6154363921920607E-2</v>
      </c>
      <c r="C155" s="5">
        <v>4.5582346762283135E-2</v>
      </c>
      <c r="D155" s="5">
        <v>5.0416024653312831E-2</v>
      </c>
      <c r="E155" s="5"/>
      <c r="F155" s="5">
        <f t="shared" si="10"/>
        <v>3.7380506687994267E-2</v>
      </c>
      <c r="G155" s="5">
        <v>5.6544187030615554E-2</v>
      </c>
      <c r="H155">
        <f t="shared" si="11"/>
        <v>0</v>
      </c>
      <c r="K155" s="51">
        <f t="shared" si="8"/>
        <v>840935.45091070328</v>
      </c>
      <c r="L155" s="51">
        <f t="shared" si="9"/>
        <v>119308.19805194811</v>
      </c>
      <c r="P155" s="45">
        <f>P156*(1+F156)</f>
        <v>2674.4605821400746</v>
      </c>
      <c r="Q155" s="45">
        <f>Q156*(1+G156)</f>
        <v>5437.5443918319197</v>
      </c>
      <c r="S155" s="56">
        <f>1+F156</f>
        <v>0.95625776472499746</v>
      </c>
      <c r="T155" s="56">
        <f>1+G156</f>
        <v>0.98206085678951471</v>
      </c>
    </row>
    <row r="156" spans="1:20">
      <c r="A156" s="22">
        <v>43603</v>
      </c>
      <c r="B156" s="5">
        <v>-7.6408643068402421E-2</v>
      </c>
      <c r="C156" s="5">
        <v>-3.8283726441367988E-2</v>
      </c>
      <c r="D156" s="5">
        <v>-1.6547460298218075E-2</v>
      </c>
      <c r="E156" s="5"/>
      <c r="F156" s="5">
        <f t="shared" si="10"/>
        <v>-4.3742235275002553E-2</v>
      </c>
      <c r="G156" s="5">
        <v>-1.793914321048528E-2</v>
      </c>
      <c r="H156">
        <f t="shared" si="11"/>
        <v>0</v>
      </c>
      <c r="K156" s="51">
        <f t="shared" si="8"/>
        <v>879402.48114224849</v>
      </c>
      <c r="L156" s="51">
        <f t="shared" si="9"/>
        <v>121487.58116883124</v>
      </c>
      <c r="P156" s="45">
        <f>P157*(1+F157)</f>
        <v>2796.7988138733717</v>
      </c>
      <c r="Q156" s="45">
        <f>Q157*(1+G157)</f>
        <v>5536.8711157147254</v>
      </c>
      <c r="S156" s="56">
        <f>1+F157</f>
        <v>0.94185083953969628</v>
      </c>
      <c r="T156" s="56">
        <f>1+G157</f>
        <v>0.93251520364251927</v>
      </c>
    </row>
    <row r="157" spans="1:20">
      <c r="A157" s="22">
        <v>43602</v>
      </c>
      <c r="B157" s="5">
        <v>1.6273237225508996E-2</v>
      </c>
      <c r="C157" s="5">
        <v>-9.8218913174015057E-2</v>
      </c>
      <c r="D157" s="5">
        <v>-9.2519251925192475E-2</v>
      </c>
      <c r="E157" s="5"/>
      <c r="F157" s="5">
        <f t="shared" si="10"/>
        <v>-5.8149160460303717E-2</v>
      </c>
      <c r="G157" s="5">
        <v>-6.7484796357480753E-2</v>
      </c>
      <c r="H157">
        <f t="shared" si="11"/>
        <v>1</v>
      </c>
      <c r="K157" s="51">
        <f t="shared" si="8"/>
        <v>933696.12705556676</v>
      </c>
      <c r="L157" s="51">
        <f t="shared" si="9"/>
        <v>130279.46428571435</v>
      </c>
      <c r="P157" s="45">
        <f>P158*(1+F158)</f>
        <v>2969.471063210211</v>
      </c>
      <c r="Q157" s="45">
        <f>Q158*(1+G158)</f>
        <v>5937.5665877478723</v>
      </c>
      <c r="S157" s="56">
        <f>1+F158</f>
        <v>1.0529111274130762</v>
      </c>
      <c r="T157" s="56">
        <f>1+G158</f>
        <v>0.9959604183045796</v>
      </c>
    </row>
    <row r="158" spans="1:20">
      <c r="A158" s="22">
        <v>43601</v>
      </c>
      <c r="B158" s="5">
        <v>0.12459630538690081</v>
      </c>
      <c r="C158" s="5">
        <v>9.1191222787207812E-3</v>
      </c>
      <c r="D158" s="5">
        <v>2.5033829499323396E-2</v>
      </c>
      <c r="E158" s="5"/>
      <c r="F158" s="5">
        <f t="shared" si="10"/>
        <v>5.2911127413076159E-2</v>
      </c>
      <c r="G158" s="5">
        <v>-4.0395816954204144E-3</v>
      </c>
      <c r="H158">
        <f t="shared" si="11"/>
        <v>1</v>
      </c>
      <c r="K158" s="51">
        <f t="shared" si="8"/>
        <v>886775.8187242148</v>
      </c>
      <c r="L158" s="51">
        <f t="shared" si="9"/>
        <v>130807.87337662342</v>
      </c>
      <c r="P158" s="45">
        <f>P159*(1+F159)</f>
        <v>2820.2485337067137</v>
      </c>
      <c r="Q158" s="45">
        <f>Q159*(1+G159)</f>
        <v>5961.6491565552114</v>
      </c>
      <c r="S158" s="56">
        <f>1+F159</f>
        <v>1.1255150051298664</v>
      </c>
      <c r="T158" s="56">
        <f>1+G159</f>
        <v>1.0094224276703561</v>
      </c>
    </row>
    <row r="159" spans="1:20">
      <c r="A159" s="22">
        <v>43600</v>
      </c>
      <c r="B159" s="5">
        <v>0.12023347241986436</v>
      </c>
      <c r="C159" s="5">
        <v>0.17131310677974104</v>
      </c>
      <c r="D159" s="5">
        <v>8.5036094457359629E-2</v>
      </c>
      <c r="E159" s="5"/>
      <c r="F159" s="5">
        <f t="shared" si="10"/>
        <v>0.12551500512986644</v>
      </c>
      <c r="G159" s="5">
        <v>9.4224276703559831E-3</v>
      </c>
      <c r="H159">
        <f t="shared" si="11"/>
        <v>1</v>
      </c>
      <c r="K159" s="51">
        <f t="shared" si="8"/>
        <v>787884.49259447691</v>
      </c>
      <c r="L159" s="51">
        <f t="shared" si="9"/>
        <v>129586.85064935069</v>
      </c>
      <c r="P159" s="45">
        <f>P160*(1+F160)</f>
        <v>2505.7405017726105</v>
      </c>
      <c r="Q159" s="45">
        <f>Q160*(1+G160)</f>
        <v>5906.0002959455633</v>
      </c>
      <c r="S159" s="56">
        <f>1+F160</f>
        <v>1.0898472575751177</v>
      </c>
      <c r="T159" s="56">
        <f>1+G160</f>
        <v>1.0682076237363414</v>
      </c>
    </row>
    <row r="160" spans="1:20">
      <c r="A160" s="22">
        <v>43599</v>
      </c>
      <c r="B160" s="5">
        <v>5.6277387139508896E-2</v>
      </c>
      <c r="C160" s="5">
        <v>0.15993395104238417</v>
      </c>
      <c r="D160" s="5">
        <v>5.3357391416419646E-2</v>
      </c>
      <c r="E160" s="5"/>
      <c r="F160" s="5">
        <f t="shared" si="10"/>
        <v>8.9847257575117634E-2</v>
      </c>
      <c r="G160" s="5">
        <v>6.8207623736341372E-2</v>
      </c>
      <c r="H160">
        <f t="shared" si="11"/>
        <v>1</v>
      </c>
      <c r="K160" s="51">
        <f t="shared" si="8"/>
        <v>722931.11453755433</v>
      </c>
      <c r="L160" s="51">
        <f t="shared" si="9"/>
        <v>121312.41883116886</v>
      </c>
      <c r="P160" s="45">
        <f>P161*(1+F161)</f>
        <v>2299.166680795086</v>
      </c>
      <c r="Q160" s="45">
        <f>Q161*(1+G161)</f>
        <v>5528.8879846108475</v>
      </c>
      <c r="S160" s="56">
        <f>1+F161</f>
        <v>1.0068886547925591</v>
      </c>
      <c r="T160" s="56">
        <f>1+G161</f>
        <v>1.043719674516957</v>
      </c>
    </row>
    <row r="161" spans="1:20">
      <c r="A161" s="22">
        <v>43598</v>
      </c>
      <c r="B161" s="5">
        <v>-8.8879911120088428E-3</v>
      </c>
      <c r="C161" s="5">
        <v>6.2112583782693324E-3</v>
      </c>
      <c r="D161" s="5">
        <v>2.334476391453456E-2</v>
      </c>
      <c r="E161" s="5"/>
      <c r="F161" s="5">
        <f t="shared" si="10"/>
        <v>6.8886547925589899E-3</v>
      </c>
      <c r="G161" s="5">
        <v>4.3719674516957081E-2</v>
      </c>
      <c r="H161">
        <f t="shared" si="11"/>
        <v>0</v>
      </c>
      <c r="K161" s="51">
        <f t="shared" si="8"/>
        <v>717985.16260618099</v>
      </c>
      <c r="L161" s="51">
        <f t="shared" si="9"/>
        <v>116230.8441558442</v>
      </c>
      <c r="P161" s="45">
        <f>P162*(1+F162)</f>
        <v>2283.4368724402443</v>
      </c>
      <c r="Q161" s="45">
        <f>Q162*(1+G162)</f>
        <v>5297.2920982539372</v>
      </c>
      <c r="S161" s="56">
        <f>1+F162</f>
        <v>1.0251979744255293</v>
      </c>
      <c r="T161" s="56">
        <f>1+G162</f>
        <v>1.044565859636581</v>
      </c>
    </row>
    <row r="162" spans="1:20">
      <c r="A162" s="22">
        <v>43597</v>
      </c>
      <c r="B162" s="5">
        <v>5.15918323995644E-2</v>
      </c>
      <c r="C162" s="5">
        <v>-2.3880747090318966E-3</v>
      </c>
      <c r="D162" s="5">
        <v>2.6397725734398112E-2</v>
      </c>
      <c r="E162" s="5"/>
      <c r="F162" s="5">
        <f t="shared" si="10"/>
        <v>2.5197974425529374E-2</v>
      </c>
      <c r="G162" s="5">
        <v>4.4565859636581051E-2</v>
      </c>
      <c r="H162">
        <f t="shared" si="11"/>
        <v>0</v>
      </c>
      <c r="K162" s="51">
        <f t="shared" si="8"/>
        <v>700338.06202992622</v>
      </c>
      <c r="L162" s="51">
        <f t="shared" si="9"/>
        <v>111271.91558441565</v>
      </c>
      <c r="P162" s="45">
        <f>P163*(1+F163)</f>
        <v>2227.3130940585115</v>
      </c>
      <c r="Q162" s="45">
        <f>Q163*(1+G163)</f>
        <v>5071.2858833974706</v>
      </c>
      <c r="S162" s="56">
        <f>1+F163</f>
        <v>1.0894515260798112</v>
      </c>
      <c r="T162" s="56">
        <f>1+G163</f>
        <v>1.0883254711363959</v>
      </c>
    </row>
    <row r="163" spans="1:20">
      <c r="A163" s="22">
        <v>43596</v>
      </c>
      <c r="B163" s="5">
        <v>8.7839399191219025E-2</v>
      </c>
      <c r="C163" s="5">
        <v>6.7371432500280826E-2</v>
      </c>
      <c r="D163" s="5">
        <v>0.11317058468957211</v>
      </c>
      <c r="E163" s="5"/>
      <c r="F163" s="5">
        <f t="shared" si="10"/>
        <v>8.9451526079811272E-2</v>
      </c>
      <c r="G163" s="5">
        <v>8.8325471136395856E-2</v>
      </c>
      <c r="H163">
        <f t="shared" si="11"/>
        <v>1</v>
      </c>
      <c r="K163" s="51">
        <f t="shared" si="8"/>
        <v>642835.45000846672</v>
      </c>
      <c r="L163" s="51">
        <f t="shared" si="9"/>
        <v>102241.39610389616</v>
      </c>
      <c r="P163" s="45">
        <f>P164*(1+F164)</f>
        <v>2044.4352417156949</v>
      </c>
      <c r="Q163" s="45">
        <f>Q164*(1+G164)</f>
        <v>4659.7144125481054</v>
      </c>
      <c r="S163" s="56">
        <f>1+F164</f>
        <v>1.0045357649929421</v>
      </c>
      <c r="T163" s="56">
        <f>1+G164</f>
        <v>1.0354103783200825</v>
      </c>
    </row>
    <row r="164" spans="1:20">
      <c r="A164" s="22">
        <v>43595</v>
      </c>
      <c r="B164" s="5">
        <v>6.8929412791205093E-3</v>
      </c>
      <c r="C164" s="5">
        <v>-4.1738605695904035E-4</v>
      </c>
      <c r="D164" s="5">
        <v>7.1331006222491861E-3</v>
      </c>
      <c r="E164" s="5"/>
      <c r="F164" s="5">
        <f t="shared" si="10"/>
        <v>4.5357649929420709E-3</v>
      </c>
      <c r="G164" s="5">
        <v>3.5410378320082495E-2</v>
      </c>
      <c r="H164">
        <f t="shared" si="11"/>
        <v>0</v>
      </c>
      <c r="K164" s="51">
        <f t="shared" si="8"/>
        <v>639932.8649219207</v>
      </c>
      <c r="L164" s="51">
        <f t="shared" si="9"/>
        <v>98744.805194805245</v>
      </c>
      <c r="P164" s="45">
        <f>P165*(1+F165)</f>
        <v>2035.2040345025041</v>
      </c>
      <c r="Q164" s="45">
        <f>Q165*(1+G165)</f>
        <v>4500.3551346552376</v>
      </c>
      <c r="S164" s="56">
        <f>1+F165</f>
        <v>0.99932439154831521</v>
      </c>
      <c r="T164" s="56">
        <f>1+G165</f>
        <v>1.0323012041036259</v>
      </c>
    </row>
    <row r="165" spans="1:20">
      <c r="A165" s="22">
        <v>43594</v>
      </c>
      <c r="B165" s="5">
        <v>5.1157623947612925E-3</v>
      </c>
      <c r="C165" s="5">
        <v>-4.1166140265359143E-3</v>
      </c>
      <c r="D165" s="5">
        <v>-3.0261764260856834E-3</v>
      </c>
      <c r="E165" s="5"/>
      <c r="F165" s="5">
        <f t="shared" si="10"/>
        <v>-6.7560845168483956E-4</v>
      </c>
      <c r="G165" s="5">
        <v>3.2301204103625872E-2</v>
      </c>
      <c r="H165">
        <f t="shared" si="11"/>
        <v>0</v>
      </c>
      <c r="K165" s="51">
        <f t="shared" si="8"/>
        <v>640365.50126674387</v>
      </c>
      <c r="L165" s="51">
        <f t="shared" si="9"/>
        <v>95655.03246753251</v>
      </c>
      <c r="P165" s="45">
        <f>P166*(1+F166)</f>
        <v>2036.5799651394843</v>
      </c>
      <c r="Q165" s="45">
        <f>Q166*(1+G166)</f>
        <v>4359.536845220493</v>
      </c>
      <c r="S165" s="56">
        <f>1+F166</f>
        <v>0.97834113269584211</v>
      </c>
      <c r="T165" s="56">
        <f>1+G166</f>
        <v>1.0046992304924816</v>
      </c>
    </row>
    <row r="166" spans="1:20">
      <c r="A166" s="22">
        <v>43593</v>
      </c>
      <c r="B166" s="5">
        <v>-3.0440451221585944E-2</v>
      </c>
      <c r="C166" s="5">
        <v>-1.1338392423907408E-2</v>
      </c>
      <c r="D166" s="5">
        <v>-2.320425657700256E-2</v>
      </c>
      <c r="E166" s="5"/>
      <c r="F166" s="5">
        <f t="shared" si="10"/>
        <v>-2.1658867304157885E-2</v>
      </c>
      <c r="G166" s="5">
        <v>4.6992304924814701E-3</v>
      </c>
      <c r="H166">
        <f t="shared" si="11"/>
        <v>0</v>
      </c>
      <c r="K166" s="51">
        <f t="shared" si="8"/>
        <v>654542.14268002985</v>
      </c>
      <c r="L166" s="51">
        <f t="shared" si="9"/>
        <v>95207.629870129895</v>
      </c>
      <c r="P166" s="45">
        <f>P167*(1+F167)</f>
        <v>2081.6665037149569</v>
      </c>
      <c r="Q166" s="45">
        <f>Q167*(1+G167)</f>
        <v>4339.1461970997461</v>
      </c>
      <c r="S166" s="56">
        <f>1+F167</f>
        <v>1.0247254907680385</v>
      </c>
      <c r="T166" s="56">
        <f>1+G167</f>
        <v>1.0238228452470837</v>
      </c>
    </row>
    <row r="167" spans="1:20">
      <c r="A167" s="22">
        <v>43592</v>
      </c>
      <c r="B167" s="5">
        <v>4.0460041285756324E-2</v>
      </c>
      <c r="C167" s="5">
        <v>6.1591140440752142E-3</v>
      </c>
      <c r="D167" s="5">
        <v>2.7564735363353295E-2</v>
      </c>
      <c r="E167" s="5"/>
      <c r="F167" s="5">
        <f t="shared" si="10"/>
        <v>2.4725490768038504E-2</v>
      </c>
      <c r="G167" s="5">
        <v>2.3822845247083599E-2</v>
      </c>
      <c r="H167">
        <f t="shared" si="11"/>
        <v>1</v>
      </c>
      <c r="K167" s="51">
        <f t="shared" si="8"/>
        <v>638748.76596408873</v>
      </c>
      <c r="L167" s="51">
        <f t="shared" si="9"/>
        <v>92992.288961038983</v>
      </c>
      <c r="P167" s="45">
        <f>P168*(1+F168)</f>
        <v>2031.4381973212494</v>
      </c>
      <c r="Q167" s="45">
        <f>Q168*(1+G168)</f>
        <v>4238.1806747558567</v>
      </c>
      <c r="S167" s="56">
        <f>1+F168</f>
        <v>1.0029469875655133</v>
      </c>
      <c r="T167" s="56">
        <f>1+G168</f>
        <v>0.99261386773408189</v>
      </c>
    </row>
    <row r="168" spans="1:20">
      <c r="A168" s="22">
        <v>43591</v>
      </c>
      <c r="B168" s="5">
        <v>2.9384979661222773E-2</v>
      </c>
      <c r="C168" s="5">
        <v>-4.8468924032850011E-3</v>
      </c>
      <c r="D168" s="5">
        <v>-1.5696240376709938E-2</v>
      </c>
      <c r="E168" s="5"/>
      <c r="F168" s="5">
        <f t="shared" si="10"/>
        <v>2.9469875655132377E-3</v>
      </c>
      <c r="G168" s="5">
        <v>-7.3861322659180897E-3</v>
      </c>
      <c r="H168">
        <f t="shared" si="11"/>
        <v>1</v>
      </c>
      <c r="K168" s="51">
        <f t="shared" si="8"/>
        <v>636871.91235754639</v>
      </c>
      <c r="L168" s="51">
        <f t="shared" si="9"/>
        <v>93684.253246753273</v>
      </c>
      <c r="P168" s="45">
        <f>P169*(1+F169)</f>
        <v>2025.4691648780233</v>
      </c>
      <c r="Q168" s="45">
        <f>Q169*(1+G169)</f>
        <v>4269.7173720035635</v>
      </c>
      <c r="S168" s="56">
        <f>1+F169</f>
        <v>0.98544644425170758</v>
      </c>
      <c r="T168" s="56">
        <f>1+G169</f>
        <v>1.0008272374431599</v>
      </c>
    </row>
    <row r="169" spans="1:20">
      <c r="A169" s="22">
        <v>43590</v>
      </c>
      <c r="B169" s="5">
        <v>-2.6939209546877618E-2</v>
      </c>
      <c r="C169" s="5">
        <v>-1.8297915831858455E-2</v>
      </c>
      <c r="D169" s="5">
        <v>1.5720916304838778E-3</v>
      </c>
      <c r="E169" s="5"/>
      <c r="F169" s="5">
        <f t="shared" si="10"/>
        <v>-1.4553555748292457E-2</v>
      </c>
      <c r="G169" s="5">
        <v>8.2723744315986089E-4</v>
      </c>
      <c r="H169">
        <f t="shared" si="11"/>
        <v>0</v>
      </c>
      <c r="K169" s="51">
        <f t="shared" si="8"/>
        <v>646277.54869129497</v>
      </c>
      <c r="L169" s="51">
        <f t="shared" si="9"/>
        <v>93606.818181818206</v>
      </c>
      <c r="P169" s="45">
        <f>P170*(1+F170)</f>
        <v>2055.3822855548992</v>
      </c>
      <c r="Q169" s="45">
        <f>Q170*(1+G170)</f>
        <v>4266.1882213672807</v>
      </c>
      <c r="S169" s="56">
        <f>1+F170</f>
        <v>1.00983836852338</v>
      </c>
      <c r="T169" s="56">
        <f>1+G170</f>
        <v>1.0155229621489106</v>
      </c>
    </row>
    <row r="170" spans="1:20">
      <c r="A170" s="22">
        <v>43589</v>
      </c>
      <c r="B170" s="5">
        <v>1.9238295950624679E-2</v>
      </c>
      <c r="C170" s="5">
        <v>2.661144845333108E-3</v>
      </c>
      <c r="D170" s="5">
        <v>7.618616579919974E-3</v>
      </c>
      <c r="E170" s="5"/>
      <c r="F170" s="5">
        <f t="shared" si="10"/>
        <v>9.8383685233800582E-3</v>
      </c>
      <c r="G170" s="5">
        <v>1.5522962148910597E-2</v>
      </c>
      <c r="H170">
        <f t="shared" si="11"/>
        <v>0</v>
      </c>
      <c r="K170" s="51">
        <f t="shared" si="8"/>
        <v>639981.17801396665</v>
      </c>
      <c r="L170" s="51">
        <f t="shared" si="9"/>
        <v>92175.97402597405</v>
      </c>
      <c r="P170" s="45">
        <f>P171*(1+F171)</f>
        <v>2035.3576865576508</v>
      </c>
      <c r="Q170" s="45">
        <f>Q171*(1+G171)</f>
        <v>4200.9766203018762</v>
      </c>
      <c r="S170" s="56">
        <f>1+F171</f>
        <v>1.0210515084391685</v>
      </c>
      <c r="T170" s="56">
        <f>1+G171</f>
        <v>1.0402693908659202</v>
      </c>
    </row>
    <row r="171" spans="1:20">
      <c r="A171" s="22">
        <v>43588</v>
      </c>
      <c r="B171" s="5">
        <v>2.5819203804935343E-2</v>
      </c>
      <c r="C171" s="5">
        <v>1.0940274945734428E-2</v>
      </c>
      <c r="D171" s="5">
        <v>2.6401362650975507E-2</v>
      </c>
      <c r="E171" s="5"/>
      <c r="F171" s="5">
        <f t="shared" si="10"/>
        <v>2.1051508439168372E-2</v>
      </c>
      <c r="G171" s="5">
        <v>4.0269390865920185E-2</v>
      </c>
      <c r="H171">
        <f t="shared" si="11"/>
        <v>0</v>
      </c>
      <c r="K171" s="51">
        <f t="shared" si="8"/>
        <v>626786.37926138961</v>
      </c>
      <c r="L171" s="51">
        <f t="shared" si="9"/>
        <v>88607.792207792227</v>
      </c>
      <c r="P171" s="45">
        <f>P172*(1+F172)</f>
        <v>1993.3937413882309</v>
      </c>
      <c r="Q171" s="45">
        <f>Q172*(1+G172)</f>
        <v>4038.3545427641425</v>
      </c>
      <c r="S171" s="56">
        <f>1+F172</f>
        <v>0.99984849336436177</v>
      </c>
      <c r="T171" s="56">
        <f>1+G172</f>
        <v>1.0140103012823192</v>
      </c>
    </row>
    <row r="172" spans="1:20">
      <c r="A172" s="22">
        <v>43587</v>
      </c>
      <c r="B172" s="5">
        <v>-7.5402298850575826E-3</v>
      </c>
      <c r="C172" s="5">
        <v>-9.3619627704371582E-3</v>
      </c>
      <c r="D172" s="5">
        <v>1.644762729204367E-2</v>
      </c>
      <c r="E172" s="5"/>
      <c r="F172" s="5">
        <f t="shared" si="10"/>
        <v>-1.5150663563824173E-4</v>
      </c>
      <c r="G172" s="5">
        <v>1.4010301282319223E-2</v>
      </c>
      <c r="H172">
        <f t="shared" si="11"/>
        <v>0</v>
      </c>
      <c r="K172" s="51">
        <f t="shared" si="8"/>
        <v>626881.35594657343</v>
      </c>
      <c r="L172" s="51">
        <f t="shared" si="9"/>
        <v>87383.52272727275</v>
      </c>
      <c r="P172" s="45">
        <f>P173*(1+F173)</f>
        <v>1993.6957995313039</v>
      </c>
      <c r="Q172" s="45">
        <f>Q173*(1+G173)</f>
        <v>3982.557709381485</v>
      </c>
      <c r="S172" s="56">
        <f>1+F173</f>
        <v>1.0265258957608794</v>
      </c>
      <c r="T172" s="56">
        <f>1+G173</f>
        <v>1.0168312483175834</v>
      </c>
    </row>
    <row r="173" spans="1:20">
      <c r="A173" s="22">
        <v>43586</v>
      </c>
      <c r="B173" s="5">
        <v>2.7235516372795896E-2</v>
      </c>
      <c r="C173" s="5">
        <v>1.4366139930234792E-2</v>
      </c>
      <c r="D173" s="5">
        <v>3.7983989544192291E-2</v>
      </c>
      <c r="E173" s="5"/>
      <c r="F173" s="5">
        <f t="shared" si="10"/>
        <v>2.6525895760879416E-2</v>
      </c>
      <c r="G173" s="5">
        <v>1.6831248317583449E-2</v>
      </c>
      <c r="H173">
        <f t="shared" si="11"/>
        <v>1</v>
      </c>
      <c r="K173" s="51">
        <f t="shared" si="8"/>
        <v>610682.45675567468</v>
      </c>
      <c r="L173" s="51">
        <f t="shared" si="9"/>
        <v>85937.094155844185</v>
      </c>
      <c r="P173" s="45">
        <f>P174*(1+F174)</f>
        <v>1942.1777938232535</v>
      </c>
      <c r="Q173" s="45">
        <f>Q174*(1+G174)</f>
        <v>3916.6358390056344</v>
      </c>
      <c r="S173" s="56">
        <f>1+F174</f>
        <v>1.0121257974723186</v>
      </c>
      <c r="T173" s="56">
        <f>1+G174</f>
        <v>1.0056697721072669</v>
      </c>
    </row>
    <row r="174" spans="1:20">
      <c r="A174" s="22">
        <v>43585</v>
      </c>
      <c r="B174" s="5">
        <v>6.2733667067993732E-3</v>
      </c>
      <c r="C174" s="5">
        <v>2.3115807269653312E-2</v>
      </c>
      <c r="D174" s="5">
        <v>6.9918565435551075E-3</v>
      </c>
      <c r="E174" s="5"/>
      <c r="F174" s="5">
        <f t="shared" si="10"/>
        <v>1.2125797472318598E-2</v>
      </c>
      <c r="G174" s="5">
        <v>5.6697721072669315E-3</v>
      </c>
      <c r="H174">
        <f t="shared" si="11"/>
        <v>1</v>
      </c>
      <c r="K174" s="51">
        <f t="shared" si="8"/>
        <v>603366.16088710725</v>
      </c>
      <c r="L174" s="51">
        <f t="shared" si="9"/>
        <v>85452.597402597428</v>
      </c>
      <c r="P174" s="45">
        <f>P175*(1+F175)</f>
        <v>1918.9094860279674</v>
      </c>
      <c r="Q174" s="45">
        <f>Q175*(1+G175)</f>
        <v>3894.5546019532517</v>
      </c>
      <c r="S174" s="56">
        <f>1+F175</f>
        <v>0.98830845569205261</v>
      </c>
      <c r="T174" s="56">
        <f>1+G175</f>
        <v>0.99488277636078937</v>
      </c>
    </row>
    <row r="175" spans="1:20">
      <c r="A175" s="22">
        <v>43584</v>
      </c>
      <c r="B175" s="5">
        <v>-7.7027069512999929E-3</v>
      </c>
      <c r="C175" s="5">
        <v>-7.2255184162603589E-3</v>
      </c>
      <c r="D175" s="5">
        <v>-2.0149915370355445E-2</v>
      </c>
      <c r="E175" s="5"/>
      <c r="F175" s="5">
        <f t="shared" si="10"/>
        <v>-1.1691544307947334E-2</v>
      </c>
      <c r="G175" s="5">
        <v>-5.1172236392106564E-3</v>
      </c>
      <c r="H175">
        <f t="shared" si="11"/>
        <v>0</v>
      </c>
      <c r="K175" s="51">
        <f t="shared" si="8"/>
        <v>610503.89421651408</v>
      </c>
      <c r="L175" s="51">
        <f t="shared" si="9"/>
        <v>85892.126623376651</v>
      </c>
      <c r="P175" s="45">
        <f>P176*(1+F176)</f>
        <v>1941.6099042522824</v>
      </c>
      <c r="Q175" s="45">
        <f>Q176*(1+G176)</f>
        <v>3914.5864160994488</v>
      </c>
      <c r="S175" s="56">
        <f>1+F176</f>
        <v>0.99855789328670319</v>
      </c>
      <c r="T175" s="56">
        <f>1+G176</f>
        <v>1.0035582902377473</v>
      </c>
    </row>
    <row r="176" spans="1:20">
      <c r="A176" s="22">
        <v>43583</v>
      </c>
      <c r="B176" s="5">
        <v>3.8187212017925251E-3</v>
      </c>
      <c r="C176" s="5">
        <v>3.257159454745253E-4</v>
      </c>
      <c r="D176" s="5">
        <v>-8.4711899624390821E-3</v>
      </c>
      <c r="E176" s="5"/>
      <c r="F176" s="5">
        <f t="shared" si="10"/>
        <v>-1.4421067132968381E-3</v>
      </c>
      <c r="G176" s="5">
        <v>3.5582902377473175E-3</v>
      </c>
      <c r="H176">
        <f t="shared" si="11"/>
        <v>0</v>
      </c>
      <c r="K176" s="51">
        <f t="shared" si="8"/>
        <v>611385.57746218517</v>
      </c>
      <c r="L176" s="51">
        <f t="shared" si="9"/>
        <v>85587.581168831195</v>
      </c>
      <c r="P176" s="45">
        <f>P177*(1+F177)</f>
        <v>1944.413956672628</v>
      </c>
      <c r="Q176" s="45">
        <f>Q177*(1+G177)</f>
        <v>3900.7065699911323</v>
      </c>
      <c r="S176" s="56">
        <f>1+F177</f>
        <v>1.0134228572402653</v>
      </c>
      <c r="T176" s="56">
        <f>1+G177</f>
        <v>0.99842723226967134</v>
      </c>
    </row>
    <row r="177" spans="1:20">
      <c r="A177" s="22">
        <v>43582</v>
      </c>
      <c r="B177" s="5">
        <v>1.3595214484501454E-2</v>
      </c>
      <c r="C177" s="5">
        <v>1.5525869344677277E-2</v>
      </c>
      <c r="D177" s="5">
        <v>1.1151515151515115E-2</v>
      </c>
      <c r="E177" s="5"/>
      <c r="F177" s="5">
        <f t="shared" si="10"/>
        <v>1.3422857240265259E-2</v>
      </c>
      <c r="G177" s="5">
        <v>-1.5727677303286225E-3</v>
      </c>
      <c r="H177">
        <f t="shared" si="11"/>
        <v>1</v>
      </c>
      <c r="K177" s="51">
        <f t="shared" si="8"/>
        <v>603287.73235596763</v>
      </c>
      <c r="L177" s="51">
        <f t="shared" si="9"/>
        <v>85722.40259740263</v>
      </c>
      <c r="P177" s="45">
        <f>P178*(1+F178)</f>
        <v>1918.6600566397533</v>
      </c>
      <c r="Q177" s="45">
        <f>Q178*(1+G178)</f>
        <v>3906.8511393903632</v>
      </c>
      <c r="S177" s="56">
        <f>1+F178</f>
        <v>0.96206618198854066</v>
      </c>
      <c r="T177" s="56">
        <f>1+G178</f>
        <v>0.98483901831291421</v>
      </c>
    </row>
    <row r="178" spans="1:20">
      <c r="A178" s="22">
        <v>43581</v>
      </c>
      <c r="B178" s="5">
        <v>-5.9593285602550831E-2</v>
      </c>
      <c r="C178" s="5">
        <v>-1.2333516887858099E-2</v>
      </c>
      <c r="D178" s="5">
        <v>-4.1886032827500752E-2</v>
      </c>
      <c r="E178" s="5"/>
      <c r="F178" s="5">
        <f t="shared" si="10"/>
        <v>-3.7933818011459293E-2</v>
      </c>
      <c r="G178" s="5">
        <v>-1.5160981687085837E-2</v>
      </c>
      <c r="H178">
        <f t="shared" si="11"/>
        <v>0</v>
      </c>
      <c r="K178" s="51">
        <f t="shared" si="8"/>
        <v>627075.08449055278</v>
      </c>
      <c r="L178" s="51">
        <f t="shared" si="9"/>
        <v>87042.045454545485</v>
      </c>
      <c r="P178" s="45">
        <f>P179*(1+F179)</f>
        <v>1994.3119221527804</v>
      </c>
      <c r="Q178" s="45">
        <f>Q179*(1+G179)</f>
        <v>3966.9946729801827</v>
      </c>
      <c r="S178" s="56">
        <f>1+F179</f>
        <v>0.96004517036586456</v>
      </c>
      <c r="T178" s="56">
        <f>1+G179</f>
        <v>0.96955597949422712</v>
      </c>
    </row>
    <row r="179" spans="1:20">
      <c r="A179" s="22">
        <v>43580</v>
      </c>
      <c r="B179" s="5">
        <v>-3.061938644581827E-2</v>
      </c>
      <c r="C179" s="5">
        <v>-3.9521951787586038E-2</v>
      </c>
      <c r="D179" s="5">
        <v>-4.973513831665699E-2</v>
      </c>
      <c r="E179" s="5"/>
      <c r="F179" s="5">
        <f t="shared" si="10"/>
        <v>-3.9954829634135429E-2</v>
      </c>
      <c r="G179" s="5">
        <v>-3.0444020505772842E-2</v>
      </c>
      <c r="H179">
        <f t="shared" si="11"/>
        <v>0</v>
      </c>
      <c r="K179" s="51">
        <f t="shared" si="8"/>
        <v>653172.47963611968</v>
      </c>
      <c r="L179" s="51">
        <f t="shared" si="9"/>
        <v>89775.162337662361</v>
      </c>
      <c r="P179" s="45">
        <f>P180*(1+F180)</f>
        <v>2077.3105096635882</v>
      </c>
      <c r="Q179" s="45">
        <f>Q180*(1+G180)</f>
        <v>4091.5581532998044</v>
      </c>
      <c r="S179" s="56">
        <f>1+F180</f>
        <v>0.97081332255112263</v>
      </c>
      <c r="T179" s="56">
        <f>1+G180</f>
        <v>1.0033647186255183</v>
      </c>
    </row>
    <row r="180" spans="1:20">
      <c r="A180" s="22">
        <v>43579</v>
      </c>
      <c r="B180" s="5">
        <v>-1.702688757667848E-2</v>
      </c>
      <c r="C180" s="5">
        <v>-4.7821165381979544E-2</v>
      </c>
      <c r="D180" s="5">
        <v>-2.2720736266896524E-2</v>
      </c>
      <c r="E180" s="5"/>
      <c r="F180" s="5">
        <f t="shared" si="10"/>
        <v>-2.9186677448877332E-2</v>
      </c>
      <c r="G180" s="5">
        <v>3.3647186255183516E-3</v>
      </c>
      <c r="H180">
        <f t="shared" si="11"/>
        <v>0</v>
      </c>
      <c r="K180" s="51">
        <f t="shared" si="8"/>
        <v>672809.55510550679</v>
      </c>
      <c r="L180" s="51">
        <f t="shared" si="9"/>
        <v>89474.107142857159</v>
      </c>
      <c r="P180" s="45">
        <f>P181*(1+F181)</f>
        <v>2139.7630846317497</v>
      </c>
      <c r="Q180" s="45">
        <f>Q181*(1+G181)</f>
        <v>4077.8373779224739</v>
      </c>
      <c r="S180" s="56">
        <f>1+F181</f>
        <v>1.0096884660305794</v>
      </c>
      <c r="T180" s="56">
        <f>1+G181</f>
        <v>1.0299206668803145</v>
      </c>
    </row>
    <row r="181" spans="1:20">
      <c r="A181" s="22">
        <v>43578</v>
      </c>
      <c r="B181" s="5">
        <v>1.6817744615115513E-2</v>
      </c>
      <c r="C181" s="5">
        <v>-4.1872759153096964E-4</v>
      </c>
      <c r="D181" s="5">
        <v>1.2669287898645765E-2</v>
      </c>
      <c r="E181" s="5"/>
      <c r="F181" s="5">
        <f t="shared" si="10"/>
        <v>9.6884660305793617E-3</v>
      </c>
      <c r="G181" s="5">
        <v>2.9920666880314511E-2</v>
      </c>
      <c r="H181">
        <f t="shared" si="11"/>
        <v>0</v>
      </c>
      <c r="K181" s="51">
        <f t="shared" si="8"/>
        <v>666353.61078308104</v>
      </c>
      <c r="L181" s="51">
        <f t="shared" si="9"/>
        <v>86874.756493506517</v>
      </c>
      <c r="P181" s="45">
        <f>P182*(1+F182)</f>
        <v>2119.2309872012988</v>
      </c>
      <c r="Q181" s="45">
        <f>Q182*(1+G182)</f>
        <v>3959.370375850855</v>
      </c>
      <c r="S181" s="56">
        <f>1+F182</f>
        <v>0.99540148790042915</v>
      </c>
      <c r="T181" s="56">
        <f>1+G182</f>
        <v>1.0080717547919569</v>
      </c>
    </row>
    <row r="182" spans="1:20">
      <c r="A182" s="22">
        <v>43577</v>
      </c>
      <c r="B182" s="5">
        <v>-1.4505658643074496E-2</v>
      </c>
      <c r="C182" s="5">
        <v>1.8723790163994141E-3</v>
      </c>
      <c r="D182" s="5">
        <v>-1.1636363636365456E-3</v>
      </c>
      <c r="E182" s="5"/>
      <c r="F182" s="5">
        <f t="shared" si="10"/>
        <v>-4.5985120995708654E-3</v>
      </c>
      <c r="G182" s="5">
        <v>8.0717547919567749E-3</v>
      </c>
      <c r="H182">
        <f t="shared" si="11"/>
        <v>0</v>
      </c>
      <c r="K182" s="51">
        <f t="shared" si="8"/>
        <v>669432.00194385985</v>
      </c>
      <c r="L182" s="51">
        <f t="shared" si="9"/>
        <v>86179.13961038964</v>
      </c>
      <c r="P182" s="45">
        <f>P183*(1+F183)</f>
        <v>2129.0213174900209</v>
      </c>
      <c r="Q182" s="45">
        <f>Q183*(1+G183)</f>
        <v>3927.6672092335125</v>
      </c>
      <c r="S182" s="56">
        <f>1+F183</f>
        <v>0.99068730086598555</v>
      </c>
      <c r="T182" s="56">
        <f>1+G183</f>
        <v>0.99651786074634174</v>
      </c>
    </row>
    <row r="183" spans="1:20">
      <c r="A183" s="22">
        <v>43576</v>
      </c>
      <c r="B183" s="5">
        <v>-6.5348286391005922E-3</v>
      </c>
      <c r="C183" s="5">
        <v>-1.4903172678681683E-2</v>
      </c>
      <c r="D183" s="5">
        <v>-6.5028901734102418E-3</v>
      </c>
      <c r="E183" s="5"/>
      <c r="F183" s="5">
        <f t="shared" si="10"/>
        <v>-9.3126991340144651E-3</v>
      </c>
      <c r="G183" s="5">
        <v>-3.4821392536582216E-3</v>
      </c>
      <c r="H183">
        <f t="shared" si="11"/>
        <v>0</v>
      </c>
      <c r="K183" s="51">
        <f t="shared" si="8"/>
        <v>675724.82392647199</v>
      </c>
      <c r="L183" s="51">
        <f t="shared" si="9"/>
        <v>86480.275974025993</v>
      </c>
      <c r="P183" s="45">
        <f>P184*(1+F184)</f>
        <v>2149.0346304318105</v>
      </c>
      <c r="Q183" s="45">
        <f>Q184*(1+G184)</f>
        <v>3941.3916839301678</v>
      </c>
      <c r="S183" s="56">
        <f>1+F184</f>
        <v>1.0014886006792698</v>
      </c>
      <c r="T183" s="56">
        <f>1+G184</f>
        <v>1.0079801173507712</v>
      </c>
    </row>
    <row r="184" spans="1:20">
      <c r="A184" s="22">
        <v>43575</v>
      </c>
      <c r="B184" s="5">
        <v>7.6487333582540909E-3</v>
      </c>
      <c r="C184" s="5">
        <v>-1.2811898176756707E-2</v>
      </c>
      <c r="D184" s="5">
        <v>9.6294134811786159E-3</v>
      </c>
      <c r="E184" s="5"/>
      <c r="F184" s="5">
        <f t="shared" si="10"/>
        <v>1.4886006792699108E-3</v>
      </c>
      <c r="G184" s="5">
        <v>7.9801173507711952E-3</v>
      </c>
      <c r="H184">
        <f t="shared" si="11"/>
        <v>0</v>
      </c>
      <c r="K184" s="51">
        <f t="shared" si="8"/>
        <v>674720.4346291658</v>
      </c>
      <c r="L184" s="51">
        <f t="shared" si="9"/>
        <v>85795.61688311692</v>
      </c>
      <c r="P184" s="45">
        <f>P185*(1+F185)</f>
        <v>2145.840331057394</v>
      </c>
      <c r="Q184" s="45">
        <f>Q185*(1+G185)</f>
        <v>3910.1879254217338</v>
      </c>
      <c r="S184" s="56">
        <f>1+F185</f>
        <v>0.99773872348504733</v>
      </c>
      <c r="T184" s="56">
        <f>1+G185</f>
        <v>0.99995459060593161</v>
      </c>
    </row>
    <row r="185" spans="1:20">
      <c r="A185" s="22">
        <v>43574</v>
      </c>
      <c r="B185" s="5">
        <v>1.6039499824704949E-2</v>
      </c>
      <c r="C185" s="5">
        <v>-2.0422435882366804E-2</v>
      </c>
      <c r="D185" s="5">
        <v>-2.4015719379956633E-3</v>
      </c>
      <c r="E185" s="5"/>
      <c r="F185" s="5">
        <f t="shared" si="10"/>
        <v>-2.2612765149526504E-3</v>
      </c>
      <c r="G185" s="5">
        <v>-4.5409394068356599E-5</v>
      </c>
      <c r="H185">
        <f t="shared" si="11"/>
        <v>0</v>
      </c>
      <c r="K185" s="51">
        <f t="shared" si="8"/>
        <v>676249.62201767997</v>
      </c>
      <c r="L185" s="51">
        <f t="shared" si="9"/>
        <v>85799.512987013019</v>
      </c>
      <c r="P185" s="45">
        <f>P186*(1+F186)</f>
        <v>2150.7036667496377</v>
      </c>
      <c r="Q185" s="45">
        <f>Q186*(1+G186)</f>
        <v>3910.3654927493453</v>
      </c>
      <c r="S185" s="56">
        <f>1+F186</f>
        <v>1.0160081998830046</v>
      </c>
      <c r="T185" s="56">
        <f>1+G186</f>
        <v>1.0073388357924771</v>
      </c>
    </row>
    <row r="186" spans="1:20">
      <c r="A186" s="22">
        <v>43573</v>
      </c>
      <c r="B186" s="5">
        <v>1.7207049243662408E-2</v>
      </c>
      <c r="C186" s="5">
        <v>2.7023682880272917E-2</v>
      </c>
      <c r="D186" s="5">
        <v>3.7986704653372072E-3</v>
      </c>
      <c r="E186" s="5"/>
      <c r="F186" s="5">
        <f t="shared" si="10"/>
        <v>1.6008199883004535E-2</v>
      </c>
      <c r="G186" s="5">
        <v>7.3388357924770711E-3</v>
      </c>
      <c r="H186">
        <f t="shared" si="11"/>
        <v>1</v>
      </c>
      <c r="K186" s="51">
        <f t="shared" si="8"/>
        <v>665594.64982226666</v>
      </c>
      <c r="L186" s="51">
        <f t="shared" si="9"/>
        <v>85174.431818181853</v>
      </c>
      <c r="P186" s="45">
        <f>P187*(1+F187)</f>
        <v>2116.8172333621869</v>
      </c>
      <c r="Q186" s="45">
        <f>Q187*(1+G187)</f>
        <v>3881.8770346256401</v>
      </c>
      <c r="S186" s="56">
        <f>1+F187</f>
        <v>1.0226637011390443</v>
      </c>
      <c r="T186" s="56">
        <f>1+G187</f>
        <v>1.0193653865208749</v>
      </c>
    </row>
    <row r="187" spans="1:20">
      <c r="A187" s="22">
        <v>43572</v>
      </c>
      <c r="B187" s="5">
        <v>2.2144592952612455E-2</v>
      </c>
      <c r="C187" s="5">
        <v>2.4971812753163229E-2</v>
      </c>
      <c r="D187" s="5">
        <v>2.0881497501677851E-2</v>
      </c>
      <c r="E187" s="5"/>
      <c r="F187" s="5">
        <f t="shared" si="10"/>
        <v>2.2663701139044264E-2</v>
      </c>
      <c r="G187" s="5">
        <v>1.9365386520875019E-2</v>
      </c>
      <c r="H187">
        <f t="shared" si="11"/>
        <v>1</v>
      </c>
      <c r="K187" s="51">
        <f t="shared" si="8"/>
        <v>650844.11334921385</v>
      </c>
      <c r="L187" s="51">
        <f t="shared" si="9"/>
        <v>83556.33116883121</v>
      </c>
      <c r="P187" s="45">
        <f>P188*(1+F188)</f>
        <v>2069.9055134199766</v>
      </c>
      <c r="Q187" s="45">
        <f>Q188*(1+G188)</f>
        <v>3808.1311038768977</v>
      </c>
      <c r="S187" s="56">
        <f>1+F188</f>
        <v>0.99798483503478319</v>
      </c>
      <c r="T187" s="56">
        <f>1+G188</f>
        <v>1.0071873887060352</v>
      </c>
    </row>
    <row r="188" spans="1:20">
      <c r="A188" s="22">
        <v>43571</v>
      </c>
      <c r="B188" s="5">
        <v>-2.2333095747208476E-2</v>
      </c>
      <c r="C188" s="5">
        <v>-4.7287655797586111E-3</v>
      </c>
      <c r="D188" s="5">
        <v>2.1015761821366174E-2</v>
      </c>
      <c r="E188" s="5"/>
      <c r="F188" s="5">
        <f t="shared" si="10"/>
        <v>-2.0151649652167839E-3</v>
      </c>
      <c r="G188" s="5">
        <v>7.1873887060351291E-3</v>
      </c>
      <c r="H188">
        <f t="shared" si="11"/>
        <v>0</v>
      </c>
      <c r="K188" s="51">
        <f t="shared" si="8"/>
        <v>652158.31994734635</v>
      </c>
      <c r="L188" s="51">
        <f t="shared" si="9"/>
        <v>82960.064935064976</v>
      </c>
      <c r="P188" s="45">
        <f>P189*(1+F189)</f>
        <v>2074.0851371231843</v>
      </c>
      <c r="Q188" s="45">
        <f>Q189*(1+G189)</f>
        <v>3780.955904113654</v>
      </c>
      <c r="S188" s="56">
        <f>1+F189</f>
        <v>1.0009421607004561</v>
      </c>
      <c r="T188" s="56">
        <f>1+G189</f>
        <v>0.99834824406916078</v>
      </c>
    </row>
    <row r="189" spans="1:20">
      <c r="A189" s="22">
        <v>43570</v>
      </c>
      <c r="B189" s="5">
        <v>1.0958657339298149E-2</v>
      </c>
      <c r="C189" s="5">
        <v>-6.1560585315108317E-3</v>
      </c>
      <c r="D189" s="5">
        <v>-1.9758340299416317E-3</v>
      </c>
      <c r="E189" s="5"/>
      <c r="F189" s="5">
        <f t="shared" si="10"/>
        <v>9.4216070045596671E-4</v>
      </c>
      <c r="G189" s="5">
        <v>-1.6517559308391774E-3</v>
      </c>
      <c r="H189">
        <f t="shared" si="11"/>
        <v>1</v>
      </c>
      <c r="K189" s="51">
        <f t="shared" si="8"/>
        <v>651544.46036219329</v>
      </c>
      <c r="L189" s="51">
        <f t="shared" si="9"/>
        <v>83097.321428571478</v>
      </c>
      <c r="P189" s="45">
        <f>P190*(1+F190)</f>
        <v>2072.1328549810974</v>
      </c>
      <c r="Q189" s="45">
        <f>Q190*(1+G190)</f>
        <v>3787.2114530926419</v>
      </c>
      <c r="S189" s="56">
        <f>1+F190</f>
        <v>1.0014071463425196</v>
      </c>
      <c r="T189" s="56">
        <f>1+G190</f>
        <v>1.0047974670002386</v>
      </c>
    </row>
    <row r="190" spans="1:20">
      <c r="A190" s="22">
        <v>43569</v>
      </c>
      <c r="B190" s="5">
        <v>6.3145809414465372E-3</v>
      </c>
      <c r="C190" s="5">
        <v>-6.8266282564370256E-3</v>
      </c>
      <c r="D190" s="5">
        <v>4.7339085286707229E-3</v>
      </c>
      <c r="E190" s="5"/>
      <c r="F190" s="5">
        <f t="shared" si="10"/>
        <v>1.4071463425196222E-3</v>
      </c>
      <c r="G190" s="5">
        <v>4.7974670002385996E-3</v>
      </c>
      <c r="H190">
        <f t="shared" si="11"/>
        <v>0</v>
      </c>
      <c r="K190" s="51">
        <f t="shared" si="8"/>
        <v>650628.93024266488</v>
      </c>
      <c r="L190" s="51">
        <f t="shared" si="9"/>
        <v>82700.56818181822</v>
      </c>
      <c r="P190" s="45">
        <f>P191*(1+F191)</f>
        <v>2069.2211579967579</v>
      </c>
      <c r="Q190" s="45">
        <f>Q191*(1+G191)</f>
        <v>3769.1291802308479</v>
      </c>
      <c r="S190" s="56">
        <f>1+F191</f>
        <v>0.98831636340942652</v>
      </c>
      <c r="T190" s="56">
        <f>1+G191</f>
        <v>1.0128828366696092</v>
      </c>
    </row>
    <row r="191" spans="1:20">
      <c r="A191" s="22">
        <v>43568</v>
      </c>
      <c r="B191" s="5">
        <v>-1.4782634929254807E-3</v>
      </c>
      <c r="C191" s="5">
        <v>9.3906001978422953E-3</v>
      </c>
      <c r="D191" s="5">
        <v>-4.2966751918158734E-2</v>
      </c>
      <c r="E191" s="5"/>
      <c r="F191" s="5">
        <f t="shared" si="10"/>
        <v>-1.1683636590573532E-2</v>
      </c>
      <c r="G191" s="5">
        <v>1.2882836669609102E-2</v>
      </c>
      <c r="H191">
        <f t="shared" si="11"/>
        <v>0</v>
      </c>
      <c r="K191" s="51">
        <f t="shared" si="8"/>
        <v>658320.50781611004</v>
      </c>
      <c r="L191" s="51">
        <f t="shared" si="9"/>
        <v>81648.701298701344</v>
      </c>
      <c r="P191" s="45">
        <f>P192*(1+F192)</f>
        <v>2093.6829891781813</v>
      </c>
      <c r="Q191" s="45">
        <f>Q192*(1+G192)</f>
        <v>3721.1897010950088</v>
      </c>
      <c r="S191" s="56">
        <f>1+F192</f>
        <v>0.97070387224379695</v>
      </c>
      <c r="T191" s="56">
        <f>1+G192</f>
        <v>0.96987811827184633</v>
      </c>
    </row>
    <row r="192" spans="1:20">
      <c r="A192" s="22">
        <v>43567</v>
      </c>
      <c r="B192" s="5">
        <v>-6.5834343206606014E-2</v>
      </c>
      <c r="C192" s="5">
        <v>-4.348393740730605E-2</v>
      </c>
      <c r="D192" s="5">
        <v>2.1421107628004209E-2</v>
      </c>
      <c r="E192" s="5"/>
      <c r="F192" s="5">
        <f t="shared" si="10"/>
        <v>-2.9296127756203088E-2</v>
      </c>
      <c r="G192" s="5">
        <v>-3.0121881728153711E-2</v>
      </c>
      <c r="H192">
        <f t="shared" si="11"/>
        <v>1</v>
      </c>
      <c r="K192" s="51">
        <f t="shared" si="8"/>
        <v>678188.81395248999</v>
      </c>
      <c r="L192" s="51">
        <f t="shared" si="9"/>
        <v>84184.496753246785</v>
      </c>
      <c r="P192" s="45">
        <f>P193*(1+F193)</f>
        <v>2156.8709562666118</v>
      </c>
      <c r="Q192" s="45">
        <f>Q193*(1+G193)</f>
        <v>3836.7601361349607</v>
      </c>
      <c r="S192" s="56">
        <f>1+F193</f>
        <v>0.96941135445771009</v>
      </c>
      <c r="T192" s="56">
        <f>1+G193</f>
        <v>0.97706082790156978</v>
      </c>
    </row>
    <row r="193" spans="1:20">
      <c r="A193" s="22">
        <v>43566</v>
      </c>
      <c r="B193" s="5">
        <v>-1.216592427616912E-2</v>
      </c>
      <c r="C193" s="5">
        <v>-3.7841202449727225E-2</v>
      </c>
      <c r="D193" s="5">
        <v>-4.1767987412387179E-2</v>
      </c>
      <c r="E193" s="5"/>
      <c r="F193" s="5">
        <f t="shared" si="10"/>
        <v>-3.0588645542289898E-2</v>
      </c>
      <c r="G193" s="5">
        <v>-2.2939172098430247E-2</v>
      </c>
      <c r="H193">
        <f t="shared" si="11"/>
        <v>0</v>
      </c>
      <c r="K193" s="51">
        <f t="shared" si="8"/>
        <v>699588.27161857381</v>
      </c>
      <c r="L193" s="51">
        <f t="shared" si="9"/>
        <v>86160.957792207817</v>
      </c>
      <c r="P193" s="45">
        <f>P194*(1+F194)</f>
        <v>2224.928505683914</v>
      </c>
      <c r="Q193" s="45">
        <f>Q194*(1+G194)</f>
        <v>3926.8385617046561</v>
      </c>
      <c r="S193" s="56">
        <f>1+F194</f>
        <v>1.0008451178551943</v>
      </c>
      <c r="T193" s="56">
        <f>1+G194</f>
        <v>1.0150793605257167</v>
      </c>
    </row>
    <row r="194" spans="1:20">
      <c r="A194" s="22">
        <v>43565</v>
      </c>
      <c r="B194" s="5">
        <v>-3.523178073071375E-3</v>
      </c>
      <c r="C194" s="5">
        <v>2.3258347327482607E-3</v>
      </c>
      <c r="D194" s="5">
        <v>3.7329504666186774E-3</v>
      </c>
      <c r="E194" s="5"/>
      <c r="F194" s="5">
        <f t="shared" si="10"/>
        <v>8.4511785519431125E-4</v>
      </c>
      <c r="G194" s="5">
        <v>1.5079360525716739E-2</v>
      </c>
      <c r="H194">
        <f t="shared" si="11"/>
        <v>0</v>
      </c>
      <c r="K194" s="51">
        <f t="shared" si="8"/>
        <v>698997.53631989309</v>
      </c>
      <c r="L194" s="51">
        <f t="shared" si="9"/>
        <v>84881.006493506531</v>
      </c>
      <c r="P194" s="45">
        <f>P195*(1+F195)</f>
        <v>2223.0497666331466</v>
      </c>
      <c r="Q194" s="45">
        <f>Q195*(1+G195)</f>
        <v>3868.5039952648817</v>
      </c>
      <c r="S194" s="56">
        <f>1+F195</f>
        <v>0.99127188378041686</v>
      </c>
      <c r="T194" s="56">
        <f>1+G195</f>
        <v>0.99907232696891679</v>
      </c>
    </row>
    <row r="195" spans="1:20">
      <c r="A195" s="22">
        <v>43564</v>
      </c>
      <c r="B195" s="5">
        <v>4.5704093860603721E-3</v>
      </c>
      <c r="C195" s="5">
        <v>-1.6393830431491199E-2</v>
      </c>
      <c r="D195" s="5">
        <v>-1.4363546310054291E-2</v>
      </c>
      <c r="E195" s="5"/>
      <c r="F195" s="5">
        <f t="shared" si="10"/>
        <v>-8.7281162195831895E-3</v>
      </c>
      <c r="G195" s="5">
        <v>-9.2767303108317321E-4</v>
      </c>
      <c r="H195">
        <f t="shared" si="11"/>
        <v>0</v>
      </c>
      <c r="K195" s="51">
        <f t="shared" si="8"/>
        <v>705152.18655665277</v>
      </c>
      <c r="L195" s="51">
        <f t="shared" si="9"/>
        <v>84959.821428571464</v>
      </c>
      <c r="P195" s="45">
        <f>P196*(1+F196)</f>
        <v>2242.6236464562016</v>
      </c>
      <c r="Q195" s="45">
        <f>Q196*(1+G196)</f>
        <v>3872.0960343296938</v>
      </c>
      <c r="S195" s="56">
        <f>1+F196</f>
        <v>1.0260190036899748</v>
      </c>
      <c r="T195" s="56">
        <f>1+G196</f>
        <v>1.0176411682352027</v>
      </c>
    </row>
    <row r="196" spans="1:20">
      <c r="A196" s="22">
        <v>43563</v>
      </c>
      <c r="B196" s="5">
        <v>5.1701398048008398E-2</v>
      </c>
      <c r="C196" s="5">
        <v>2.1587669926198655E-3</v>
      </c>
      <c r="D196" s="5">
        <v>2.4204652511051344E-2</v>
      </c>
      <c r="E196" s="5"/>
      <c r="F196" s="5">
        <f t="shared" si="10"/>
        <v>2.6019003689974812E-2</v>
      </c>
      <c r="G196" s="5">
        <v>1.7641168235202686E-2</v>
      </c>
      <c r="H196">
        <f t="shared" si="11"/>
        <v>1</v>
      </c>
      <c r="K196" s="51">
        <f t="shared" si="8"/>
        <v>687270.10320534359</v>
      </c>
      <c r="L196" s="51">
        <f t="shared" si="9"/>
        <v>83487.012987013019</v>
      </c>
      <c r="P196" s="45">
        <f>P197*(1+F197)</f>
        <v>2185.752542975159</v>
      </c>
      <c r="Q196" s="45">
        <f>Q197*(1+G197)</f>
        <v>3804.9718851731382</v>
      </c>
      <c r="S196" s="56">
        <f>1+F197</f>
        <v>1.0064300676543185</v>
      </c>
      <c r="T196" s="56">
        <f>1+G197</f>
        <v>1.0085859635773147</v>
      </c>
    </row>
    <row r="197" spans="1:20">
      <c r="A197" s="22">
        <v>43562</v>
      </c>
      <c r="B197" s="5">
        <v>9.3482826968021345E-3</v>
      </c>
      <c r="C197" s="5">
        <v>3.4522375172996657E-3</v>
      </c>
      <c r="D197" s="5">
        <v>6.4916119620715886E-3</v>
      </c>
      <c r="E197" s="5"/>
      <c r="F197" s="5">
        <f t="shared" si="10"/>
        <v>6.43006765431859E-3</v>
      </c>
      <c r="G197" s="5">
        <v>8.5859635773146269E-3</v>
      </c>
      <c r="H197">
        <f t="shared" si="11"/>
        <v>0</v>
      </c>
      <c r="K197" s="51">
        <f t="shared" si="8"/>
        <v>682879.14410899964</v>
      </c>
      <c r="L197" s="51">
        <f t="shared" si="9"/>
        <v>82776.298701298743</v>
      </c>
      <c r="P197" s="45">
        <f>P198*(1+F198)</f>
        <v>2171.7878004872027</v>
      </c>
      <c r="Q197" s="45">
        <f>Q198*(1+G198)</f>
        <v>3772.5806451613012</v>
      </c>
      <c r="S197" s="56">
        <f>1+F198</f>
        <v>1.0269338587749779</v>
      </c>
      <c r="T197" s="56">
        <f>1+G198</f>
        <v>1.0225649252983056</v>
      </c>
    </row>
    <row r="198" spans="1:20">
      <c r="A198" s="22">
        <v>43561</v>
      </c>
      <c r="B198" s="5">
        <v>3.9324806296888337E-2</v>
      </c>
      <c r="C198" s="5">
        <v>1.1200038489077475E-2</v>
      </c>
      <c r="D198" s="5">
        <v>3.0284812504696786E-2</v>
      </c>
      <c r="E198" s="5"/>
      <c r="F198" s="5">
        <f t="shared" si="10"/>
        <v>2.693385877497784E-2</v>
      </c>
      <c r="G198" s="5">
        <v>2.2564925298305512E-2</v>
      </c>
      <c r="H198">
        <f t="shared" si="11"/>
        <v>1</v>
      </c>
      <c r="K198" s="51">
        <f t="shared" si="8"/>
        <v>664968.96394437843</v>
      </c>
      <c r="L198" s="51">
        <f t="shared" si="9"/>
        <v>80949.675324675351</v>
      </c>
      <c r="P198" s="45">
        <f>P199*(1+F199)</f>
        <v>2114.8273395892438</v>
      </c>
      <c r="Q198" s="45">
        <f>Q199*(1+G199)</f>
        <v>3689.331163066006</v>
      </c>
      <c r="S198" s="56">
        <f>1+F199</f>
        <v>1.0231872963820241</v>
      </c>
      <c r="T198" s="56">
        <f>1+G199</f>
        <v>1.0073788251455815</v>
      </c>
    </row>
    <row r="199" spans="1:20">
      <c r="A199" s="22">
        <v>43560</v>
      </c>
      <c r="B199" s="5">
        <v>-3.4317931119009822E-3</v>
      </c>
      <c r="C199" s="5">
        <v>4.2249283604233898E-2</v>
      </c>
      <c r="D199" s="5">
        <v>3.0751355538342361E-2</v>
      </c>
      <c r="E199" s="5"/>
      <c r="F199" s="5">
        <f t="shared" si="10"/>
        <v>2.3187296382024068E-2</v>
      </c>
      <c r="G199" s="5">
        <v>7.3788251455814691E-3</v>
      </c>
      <c r="H199">
        <f t="shared" si="11"/>
        <v>1</v>
      </c>
      <c r="K199" s="51">
        <f t="shared" ref="K199:K262" si="12">(1+F200)*K200</f>
        <v>649899.55044956028</v>
      </c>
      <c r="L199" s="51">
        <f t="shared" ref="L199:L262" si="13">(1+G200)*L200</f>
        <v>80356.73701298704</v>
      </c>
      <c r="P199" s="45">
        <f>P200*(1+F200)</f>
        <v>2066.9014823261036</v>
      </c>
      <c r="Q199" s="45">
        <f>Q200*(1+G200)</f>
        <v>3662.3076353950973</v>
      </c>
      <c r="S199" s="56">
        <f>1+F200</f>
        <v>0.95419274079115091</v>
      </c>
      <c r="T199" s="56">
        <f>1+G200</f>
        <v>0.9721444830030973</v>
      </c>
    </row>
    <row r="200" spans="1:20">
      <c r="A200" s="22">
        <v>43559</v>
      </c>
      <c r="B200" s="5">
        <v>-4.6650892413752726E-2</v>
      </c>
      <c r="C200" s="5">
        <v>-3.8238026680661896E-2</v>
      </c>
      <c r="D200" s="5">
        <v>-5.2546602084250674E-2</v>
      </c>
      <c r="E200" s="5"/>
      <c r="F200" s="5">
        <f t="shared" ref="F200:F263" si="14">SUMPRODUCT($B$3:$D$3,B200:D200)</f>
        <v>-4.5807259208849135E-2</v>
      </c>
      <c r="G200" s="5">
        <v>-2.78555169969027E-2</v>
      </c>
      <c r="H200">
        <f t="shared" ref="H200:H263" si="15">IF(G200&gt;F200,0,1)</f>
        <v>0</v>
      </c>
      <c r="K200" s="51">
        <f t="shared" si="12"/>
        <v>681098.82067506434</v>
      </c>
      <c r="L200" s="51">
        <f t="shared" si="13"/>
        <v>82659.253246753258</v>
      </c>
      <c r="P200" s="45">
        <f>P201*(1+F201)</f>
        <v>2166.1257668051126</v>
      </c>
      <c r="Q200" s="45">
        <f>Q201*(1+G201)</f>
        <v>3767.246226694298</v>
      </c>
      <c r="S200" s="56">
        <f>1+F201</f>
        <v>1.0758891988258648</v>
      </c>
      <c r="T200" s="56">
        <f>1+G201</f>
        <v>1.1238623283491165</v>
      </c>
    </row>
    <row r="201" spans="1:20">
      <c r="A201" s="22">
        <v>43558</v>
      </c>
      <c r="B201" s="5">
        <v>0.11482723808903504</v>
      </c>
      <c r="C201" s="5">
        <v>5.5600557592708773E-2</v>
      </c>
      <c r="D201" s="5">
        <v>5.7262569832402202E-2</v>
      </c>
      <c r="E201" s="5"/>
      <c r="F201" s="5">
        <f t="shared" si="14"/>
        <v>7.5889198825864868E-2</v>
      </c>
      <c r="G201" s="5">
        <v>0.12386232834911645</v>
      </c>
      <c r="H201">
        <f t="shared" si="15"/>
        <v>0</v>
      </c>
      <c r="K201" s="51">
        <f t="shared" si="12"/>
        <v>633056.65808185306</v>
      </c>
      <c r="L201" s="51">
        <f t="shared" si="13"/>
        <v>73549.269480519506</v>
      </c>
      <c r="P201" s="45">
        <f>P202*(1+F202)</f>
        <v>2013.3353594115829</v>
      </c>
      <c r="Q201" s="45">
        <f>Q202*(1+G202)</f>
        <v>3352.0531222255195</v>
      </c>
      <c r="S201" s="56">
        <f>1+F202</f>
        <v>1.0885896804857524</v>
      </c>
      <c r="T201" s="56">
        <f>1+G202</f>
        <v>1.096760410803876</v>
      </c>
    </row>
    <row r="202" spans="1:20">
      <c r="A202" s="22">
        <v>43557</v>
      </c>
      <c r="B202" s="5">
        <v>8.0471498944405362E-2</v>
      </c>
      <c r="C202" s="5">
        <v>7.2562940931800407E-2</v>
      </c>
      <c r="D202" s="5">
        <v>0.1127611811431532</v>
      </c>
      <c r="E202" s="5"/>
      <c r="F202" s="5">
        <f t="shared" si="14"/>
        <v>8.8589680485752345E-2</v>
      </c>
      <c r="G202" s="5">
        <v>9.6760410803875888E-2</v>
      </c>
      <c r="H202">
        <f t="shared" si="15"/>
        <v>0</v>
      </c>
      <c r="K202" s="51">
        <f t="shared" si="12"/>
        <v>581538.36053210555</v>
      </c>
      <c r="L202" s="51">
        <f t="shared" si="13"/>
        <v>67060.470779220777</v>
      </c>
      <c r="P202" s="45">
        <f>P203*(1+F203)</f>
        <v>1849.48966125895</v>
      </c>
      <c r="Q202" s="45">
        <f>Q203*(1+G203)</f>
        <v>3056.3221367268493</v>
      </c>
      <c r="S202" s="56">
        <f>1+F203</f>
        <v>1.0205423401895057</v>
      </c>
      <c r="T202" s="56">
        <f>1+G203</f>
        <v>1.0066685999473626</v>
      </c>
    </row>
    <row r="203" spans="1:20">
      <c r="A203" s="22">
        <v>43556</v>
      </c>
      <c r="B203" s="5">
        <v>-4.5721520768119951E-4</v>
      </c>
      <c r="C203" s="5">
        <v>5.4349844426395686E-3</v>
      </c>
      <c r="D203" s="5">
        <v>5.6655414651947761E-2</v>
      </c>
      <c r="E203" s="5"/>
      <c r="F203" s="5">
        <f t="shared" si="14"/>
        <v>2.0542340189505813E-2</v>
      </c>
      <c r="G203" s="5">
        <v>6.6685999473625026E-3</v>
      </c>
      <c r="H203">
        <f t="shared" si="15"/>
        <v>1</v>
      </c>
      <c r="K203" s="51">
        <f t="shared" si="12"/>
        <v>569832.66409517021</v>
      </c>
      <c r="L203" s="51">
        <f t="shared" si="13"/>
        <v>66616.233766233781</v>
      </c>
      <c r="P203" s="45">
        <f>P204*(1+F204)</f>
        <v>1812.2615676244418</v>
      </c>
      <c r="Q203" s="45">
        <f>Q204*(1+G204)</f>
        <v>3036.0757620597888</v>
      </c>
      <c r="S203" s="56">
        <f>1+F204</f>
        <v>0.9847137589402517</v>
      </c>
      <c r="T203" s="56">
        <f>1+G204</f>
        <v>0.98280387798896374</v>
      </c>
    </row>
    <row r="204" spans="1:20">
      <c r="A204" s="22">
        <v>43555</v>
      </c>
      <c r="B204" s="5">
        <v>-2.6167071959448035E-2</v>
      </c>
      <c r="C204" s="5">
        <v>-2.2624227302783705E-2</v>
      </c>
      <c r="D204" s="5">
        <v>2.9279897520359359E-3</v>
      </c>
      <c r="E204" s="5"/>
      <c r="F204" s="5">
        <f t="shared" si="14"/>
        <v>-1.5286241059748261E-2</v>
      </c>
      <c r="G204" s="5">
        <v>-1.7196122011036215E-2</v>
      </c>
      <c r="H204">
        <f t="shared" si="15"/>
        <v>1</v>
      </c>
      <c r="K204" s="51">
        <f t="shared" si="12"/>
        <v>578678.48288057209</v>
      </c>
      <c r="L204" s="51">
        <f t="shared" si="13"/>
        <v>67781.818181818206</v>
      </c>
      <c r="P204" s="45">
        <f>P205*(1+F205)</f>
        <v>1840.3942782060815</v>
      </c>
      <c r="Q204" s="45">
        <f>Q205*(1+G205)</f>
        <v>3089.197987570295</v>
      </c>
      <c r="S204" s="56">
        <f>1+F205</f>
        <v>1.0290967165380207</v>
      </c>
      <c r="T204" s="56">
        <f>1+G205</f>
        <v>1.0249300407481958</v>
      </c>
    </row>
    <row r="205" spans="1:20">
      <c r="A205" s="22">
        <v>43554</v>
      </c>
      <c r="B205" s="5">
        <v>3.5758629252545464E-2</v>
      </c>
      <c r="C205" s="5">
        <v>2.5535744053447471E-2</v>
      </c>
      <c r="D205" s="5">
        <v>2.6004506196019354E-2</v>
      </c>
      <c r="E205" s="5"/>
      <c r="F205" s="5">
        <f t="shared" si="14"/>
        <v>2.9096716538020692E-2</v>
      </c>
      <c r="G205" s="5">
        <v>2.4930040748195884E-2</v>
      </c>
      <c r="H205">
        <f t="shared" si="15"/>
        <v>1</v>
      </c>
      <c r="K205" s="51">
        <f t="shared" si="12"/>
        <v>562316.90722646704</v>
      </c>
      <c r="L205" s="51">
        <f t="shared" si="13"/>
        <v>66133.116883116905</v>
      </c>
      <c r="P205" s="45">
        <f>P206*(1+F206)</f>
        <v>1788.3589060485422</v>
      </c>
      <c r="Q205" s="45">
        <f>Q206*(1+G206)</f>
        <v>3014.0574134359354</v>
      </c>
      <c r="S205" s="56">
        <f>1+F206</f>
        <v>0.99302290720202036</v>
      </c>
      <c r="T205" s="56">
        <f>1+G206</f>
        <v>1.0015279336510485</v>
      </c>
    </row>
    <row r="206" spans="1:20">
      <c r="A206" s="22">
        <v>43553</v>
      </c>
      <c r="B206" s="5">
        <v>-4.609602155875309E-4</v>
      </c>
      <c r="C206" s="5">
        <v>-2.6761920595542287E-3</v>
      </c>
      <c r="D206" s="5">
        <v>-1.7796219455970295E-2</v>
      </c>
      <c r="E206" s="5"/>
      <c r="F206" s="5">
        <f t="shared" si="14"/>
        <v>-6.9770927979796475E-3</v>
      </c>
      <c r="G206" s="5">
        <v>1.5279336510485081E-3</v>
      </c>
      <c r="H206">
        <f t="shared" si="15"/>
        <v>0</v>
      </c>
      <c r="K206" s="51">
        <f t="shared" si="12"/>
        <v>566267.81028735067</v>
      </c>
      <c r="L206" s="51">
        <f t="shared" si="13"/>
        <v>66032.22402597405</v>
      </c>
      <c r="P206" s="45">
        <f>P207*(1+F207)</f>
        <v>1800.9241207612131</v>
      </c>
      <c r="Q206" s="45">
        <f>Q207*(1+G207)</f>
        <v>3009.4591595146567</v>
      </c>
      <c r="S206" s="56">
        <f>1+F207</f>
        <v>1.0099522172111903</v>
      </c>
      <c r="T206" s="56">
        <f>1+G207</f>
        <v>1.0087155667536281</v>
      </c>
    </row>
    <row r="207" spans="1:20">
      <c r="A207" s="22">
        <v>43552</v>
      </c>
      <c r="B207" s="5">
        <v>1.9853180486746499E-2</v>
      </c>
      <c r="C207" s="5">
        <v>4.629614614988036E-3</v>
      </c>
      <c r="D207" s="5">
        <v>5.3768424955964039E-3</v>
      </c>
      <c r="E207" s="5"/>
      <c r="F207" s="5">
        <f t="shared" si="14"/>
        <v>9.952217211190403E-3</v>
      </c>
      <c r="G207" s="5">
        <v>8.7155667536280724E-3</v>
      </c>
      <c r="H207">
        <f t="shared" si="15"/>
        <v>1</v>
      </c>
      <c r="K207" s="51">
        <f t="shared" si="12"/>
        <v>560687.72426778963</v>
      </c>
      <c r="L207" s="51">
        <f t="shared" si="13"/>
        <v>65461.68831168834</v>
      </c>
      <c r="P207" s="45">
        <f>P208*(1+F208)</f>
        <v>1783.1775504529867</v>
      </c>
      <c r="Q207" s="45">
        <f>Q208*(1+G208)</f>
        <v>2983.4566439775153</v>
      </c>
      <c r="S207" s="56">
        <f>1+F208</f>
        <v>1.0286632222080203</v>
      </c>
      <c r="T207" s="56">
        <f>1+G208</f>
        <v>1.0170306299126211</v>
      </c>
    </row>
    <row r="208" spans="1:20">
      <c r="A208" s="22">
        <v>43551</v>
      </c>
      <c r="B208" s="5">
        <v>2.2254260470962191E-2</v>
      </c>
      <c r="C208" s="5">
        <v>2.0917246505652624E-2</v>
      </c>
      <c r="D208" s="5">
        <v>4.2826759474091328E-2</v>
      </c>
      <c r="E208" s="5"/>
      <c r="F208" s="5">
        <f t="shared" si="14"/>
        <v>2.8663222208020353E-2</v>
      </c>
      <c r="G208" s="5">
        <v>1.7030629912621102E-2</v>
      </c>
      <c r="H208">
        <f t="shared" si="15"/>
        <v>1</v>
      </c>
      <c r="K208" s="51">
        <f t="shared" si="12"/>
        <v>545064.42163284146</v>
      </c>
      <c r="L208" s="51">
        <f t="shared" si="13"/>
        <v>64365.503246753273</v>
      </c>
      <c r="P208" s="45">
        <f>P209*(1+F209)</f>
        <v>1733.4901374479057</v>
      </c>
      <c r="Q208" s="45">
        <f>Q209*(1+G209)</f>
        <v>2933.4973364900929</v>
      </c>
      <c r="S208" s="56">
        <f>1+F209</f>
        <v>0.9853808998452912</v>
      </c>
      <c r="T208" s="56">
        <f>1+G209</f>
        <v>0.99460169299135681</v>
      </c>
    </row>
    <row r="209" spans="1:20">
      <c r="A209" s="22">
        <v>43550</v>
      </c>
      <c r="B209" s="5">
        <v>-1.5539704490865355E-2</v>
      </c>
      <c r="C209" s="5">
        <v>-1.1685419731048795E-2</v>
      </c>
      <c r="D209" s="5">
        <v>-1.663656241087556E-2</v>
      </c>
      <c r="E209" s="5"/>
      <c r="F209" s="5">
        <f t="shared" si="14"/>
        <v>-1.4619100154708811E-2</v>
      </c>
      <c r="G209" s="5">
        <v>-5.3983070086431701E-3</v>
      </c>
      <c r="H209">
        <f t="shared" si="15"/>
        <v>0</v>
      </c>
      <c r="K209" s="51">
        <f t="shared" si="12"/>
        <v>553150.99137645029</v>
      </c>
      <c r="L209" s="51">
        <f t="shared" si="13"/>
        <v>64714.85389610393</v>
      </c>
      <c r="P209" s="45">
        <f>P210*(1+F210)</f>
        <v>1759.2081779949974</v>
      </c>
      <c r="Q209" s="45">
        <f>Q210*(1+G210)</f>
        <v>2949.419206865944</v>
      </c>
      <c r="S209" s="56">
        <f>1+F210</f>
        <v>0.98482393095886289</v>
      </c>
      <c r="T209" s="56">
        <f>1+G210</f>
        <v>0.9908014152051291</v>
      </c>
    </row>
    <row r="210" spans="1:20">
      <c r="A210" s="22">
        <v>43549</v>
      </c>
      <c r="B210" s="5">
        <v>-6.9389230213227904E-3</v>
      </c>
      <c r="C210" s="5">
        <v>-1.5197681032385299E-2</v>
      </c>
      <c r="D210" s="5">
        <v>-2.3396156345743293E-2</v>
      </c>
      <c r="E210" s="5"/>
      <c r="F210" s="5">
        <f t="shared" si="14"/>
        <v>-1.5176069041137146E-2</v>
      </c>
      <c r="G210" s="5">
        <v>-9.1985847948708906E-3</v>
      </c>
      <c r="H210">
        <f t="shared" si="15"/>
        <v>0</v>
      </c>
      <c r="K210" s="51">
        <f t="shared" si="12"/>
        <v>561675.0101085389</v>
      </c>
      <c r="L210" s="51">
        <f t="shared" si="13"/>
        <v>65315.665584415605</v>
      </c>
      <c r="P210" s="45">
        <f>P211*(1+F211)</f>
        <v>1786.3174550217966</v>
      </c>
      <c r="Q210" s="45">
        <f>Q211*(1+G211)</f>
        <v>2976.801568511401</v>
      </c>
      <c r="S210" s="56">
        <f>1+F211</f>
        <v>0.99856723823366911</v>
      </c>
      <c r="T210" s="56">
        <f>1+G211</f>
        <v>0.99765058567985465</v>
      </c>
    </row>
    <row r="211" spans="1:20">
      <c r="A211" s="22">
        <v>43548</v>
      </c>
      <c r="B211" s="5">
        <v>9.7673913829916695E-4</v>
      </c>
      <c r="C211" s="5">
        <v>-5.0898050003527415E-3</v>
      </c>
      <c r="D211" s="5">
        <v>-1.8564930845615718E-4</v>
      </c>
      <c r="E211" s="5"/>
      <c r="F211" s="5">
        <f t="shared" si="14"/>
        <v>-1.4327617663308936E-3</v>
      </c>
      <c r="G211" s="5">
        <v>-2.349414320145295E-3</v>
      </c>
      <c r="H211">
        <f t="shared" si="15"/>
        <v>1</v>
      </c>
      <c r="K211" s="51">
        <f t="shared" si="12"/>
        <v>562480.91125247243</v>
      </c>
      <c r="L211" s="51">
        <f t="shared" si="13"/>
        <v>65469.480519480552</v>
      </c>
      <c r="P211" s="45">
        <f>P212*(1+F212)</f>
        <v>1788.8804945989932</v>
      </c>
      <c r="Q211" s="45">
        <f>Q212*(1+G212)</f>
        <v>2983.8117786327393</v>
      </c>
      <c r="S211" s="56">
        <f>1+F212</f>
        <v>1.00091293388224</v>
      </c>
      <c r="T211" s="56">
        <f>1+G212</f>
        <v>0.99880997343801281</v>
      </c>
    </row>
    <row r="212" spans="1:20">
      <c r="A212" s="22">
        <v>43547</v>
      </c>
      <c r="B212" s="5">
        <v>3.9222807336115025E-3</v>
      </c>
      <c r="C212" s="5">
        <v>-2.2983431776632244E-3</v>
      </c>
      <c r="D212" s="5">
        <v>1.1151379983272032E-3</v>
      </c>
      <c r="E212" s="5"/>
      <c r="F212" s="5">
        <f t="shared" si="14"/>
        <v>9.1293388224001769E-4</v>
      </c>
      <c r="G212" s="5">
        <v>-1.1900265619872172E-3</v>
      </c>
      <c r="H212">
        <f t="shared" si="15"/>
        <v>1</v>
      </c>
      <c r="K212" s="51">
        <f t="shared" si="12"/>
        <v>561967.87174162921</v>
      </c>
      <c r="L212" s="51">
        <f t="shared" si="13"/>
        <v>65547.483766233796</v>
      </c>
      <c r="P212" s="45">
        <f>P213*(1+F213)</f>
        <v>1787.2488545636675</v>
      </c>
      <c r="Q212" s="45">
        <f>Q213*(1+G213)</f>
        <v>2987.3668245042986</v>
      </c>
      <c r="S212" s="56">
        <f>1+F213</f>
        <v>0.98511751477337517</v>
      </c>
      <c r="T212" s="56">
        <f>1+G213</f>
        <v>0.99666029415576152</v>
      </c>
    </row>
    <row r="213" spans="1:20">
      <c r="A213" s="22">
        <v>43546</v>
      </c>
      <c r="B213" s="5">
        <v>-2.1777746198664186E-2</v>
      </c>
      <c r="C213" s="5">
        <v>-7.8627330257003362E-3</v>
      </c>
      <c r="D213" s="5">
        <v>-1.5011441647597259E-2</v>
      </c>
      <c r="E213" s="5"/>
      <c r="F213" s="5">
        <f t="shared" si="14"/>
        <v>-1.4882485226624862E-2</v>
      </c>
      <c r="G213" s="5">
        <v>-3.3397058442384397E-3</v>
      </c>
      <c r="H213">
        <f t="shared" si="15"/>
        <v>0</v>
      </c>
      <c r="K213" s="51">
        <f t="shared" si="12"/>
        <v>570457.70003481163</v>
      </c>
      <c r="L213" s="51">
        <f t="shared" si="13"/>
        <v>65767.126623376666</v>
      </c>
      <c r="P213" s="45">
        <f>P214*(1+F214)</f>
        <v>1814.2493943728343</v>
      </c>
      <c r="Q213" s="45">
        <f>Q214*(1+G214)</f>
        <v>2997.3771825984095</v>
      </c>
      <c r="S213" s="56">
        <f>1+F214</f>
        <v>0.99371145869435085</v>
      </c>
      <c r="T213" s="56">
        <f>1+G214</f>
        <v>0.99777601818591555</v>
      </c>
    </row>
    <row r="214" spans="1:20">
      <c r="A214" s="22">
        <v>43545</v>
      </c>
      <c r="B214" s="5">
        <v>1.7766407277144662E-4</v>
      </c>
      <c r="C214" s="5">
        <v>-8.4492682021152857E-3</v>
      </c>
      <c r="D214" s="5">
        <v>-1.0595906538670546E-2</v>
      </c>
      <c r="E214" s="5"/>
      <c r="F214" s="5">
        <f t="shared" si="14"/>
        <v>-6.2885413056491942E-3</v>
      </c>
      <c r="G214" s="5">
        <v>-2.2239818140844165E-3</v>
      </c>
      <c r="H214">
        <f t="shared" si="15"/>
        <v>0</v>
      </c>
      <c r="K214" s="51">
        <f t="shared" si="12"/>
        <v>574067.74878528889</v>
      </c>
      <c r="L214" s="51">
        <f t="shared" si="13"/>
        <v>65913.717532467577</v>
      </c>
      <c r="P214" s="45">
        <f>P215*(1+F215)</f>
        <v>1825.7305765162434</v>
      </c>
      <c r="Q214" s="45">
        <f>Q215*(1+G215)</f>
        <v>3004.0581532998003</v>
      </c>
      <c r="S214" s="56">
        <f>1+F215</f>
        <v>1.0071099882973702</v>
      </c>
      <c r="T214" s="56">
        <f>1+G215</f>
        <v>1.0017937263987426</v>
      </c>
    </row>
    <row r="215" spans="1:20">
      <c r="A215" s="22">
        <v>43544</v>
      </c>
      <c r="B215" s="5">
        <v>4.2463602626318184E-3</v>
      </c>
      <c r="C215" s="5">
        <v>-6.1011469527295545E-4</v>
      </c>
      <c r="D215" s="5">
        <v>1.7695852534562229E-2</v>
      </c>
      <c r="E215" s="5"/>
      <c r="F215" s="5">
        <f t="shared" si="14"/>
        <v>7.1099882973702996E-3</v>
      </c>
      <c r="G215" s="5">
        <v>1.79372639874266E-3</v>
      </c>
      <c r="H215">
        <f t="shared" si="15"/>
        <v>1</v>
      </c>
      <c r="K215" s="51">
        <f t="shared" si="12"/>
        <v>570014.94916738279</v>
      </c>
      <c r="L215" s="51">
        <f t="shared" si="13"/>
        <v>65795.6980519481</v>
      </c>
      <c r="P215" s="45">
        <f>P216*(1+F216)</f>
        <v>1812.8412961158701</v>
      </c>
      <c r="Q215" s="45">
        <f>Q216*(1+G216)</f>
        <v>2998.6793430008952</v>
      </c>
      <c r="S215" s="56">
        <f>1+F216</f>
        <v>1.0034369110004995</v>
      </c>
      <c r="T215" s="56">
        <f>1+G216</f>
        <v>1.0031371122232287</v>
      </c>
    </row>
    <row r="216" spans="1:20">
      <c r="A216" s="22">
        <v>43543</v>
      </c>
      <c r="B216" s="5">
        <v>-7.543294259305151E-3</v>
      </c>
      <c r="C216" s="5">
        <v>9.8533022728706067E-4</v>
      </c>
      <c r="D216" s="5">
        <v>1.6869728209934369E-2</v>
      </c>
      <c r="E216" s="5"/>
      <c r="F216" s="5">
        <f t="shared" si="14"/>
        <v>3.4369110004994954E-3</v>
      </c>
      <c r="G216" s="5">
        <v>3.1371122232286704E-3</v>
      </c>
      <c r="H216">
        <f t="shared" si="15"/>
        <v>1</v>
      </c>
      <c r="K216" s="51">
        <f t="shared" si="12"/>
        <v>568062.56867612782</v>
      </c>
      <c r="L216" s="51">
        <f t="shared" si="13"/>
        <v>65589.935064935125</v>
      </c>
      <c r="P216" s="45">
        <f>P217*(1+F217)</f>
        <v>1806.6320625063868</v>
      </c>
      <c r="Q216" s="45">
        <f>Q217*(1+G217)</f>
        <v>2989.3015685114015</v>
      </c>
      <c r="S216" s="56">
        <f>1+F217</f>
        <v>0.99401741380494057</v>
      </c>
      <c r="T216" s="56">
        <f>1+G217</f>
        <v>1.0024998356187498</v>
      </c>
    </row>
    <row r="217" spans="1:20">
      <c r="A217" s="22">
        <v>43542</v>
      </c>
      <c r="B217" s="5">
        <v>-7.8704191700924384E-3</v>
      </c>
      <c r="C217" s="5">
        <v>-3.0067353382419041E-3</v>
      </c>
      <c r="D217" s="5">
        <v>-7.0723990321980741E-3</v>
      </c>
      <c r="E217" s="5"/>
      <c r="F217" s="5">
        <f t="shared" si="14"/>
        <v>-5.9825861950594545E-3</v>
      </c>
      <c r="G217" s="5">
        <v>2.4998356187497035E-3</v>
      </c>
      <c r="H217">
        <f t="shared" si="15"/>
        <v>0</v>
      </c>
      <c r="K217" s="51">
        <f t="shared" si="12"/>
        <v>571481.50604492391</v>
      </c>
      <c r="L217" s="51">
        <f t="shared" si="13"/>
        <v>65426.379870129924</v>
      </c>
      <c r="P217" s="45">
        <f>P218*(1+F218)</f>
        <v>1817.5054454940448</v>
      </c>
      <c r="Q217" s="45">
        <f>Q218*(1+G218)</f>
        <v>2981.8474400710338</v>
      </c>
      <c r="S217" s="56">
        <f>1+F218</f>
        <v>0.99801939214130342</v>
      </c>
      <c r="T217" s="56">
        <f>1+G218</f>
        <v>1.0027156132210433</v>
      </c>
    </row>
    <row r="218" spans="1:20">
      <c r="A218" s="22">
        <v>43541</v>
      </c>
      <c r="B218" s="5">
        <v>7.5760257726483742E-3</v>
      </c>
      <c r="C218" s="5">
        <v>-2.3538605667308906E-5</v>
      </c>
      <c r="D218" s="5">
        <v>-1.3494904984852646E-2</v>
      </c>
      <c r="E218" s="5"/>
      <c r="F218" s="5">
        <f t="shared" si="14"/>
        <v>-1.9806078586965979E-3</v>
      </c>
      <c r="G218" s="5">
        <v>2.7156132210431946E-3</v>
      </c>
      <c r="H218">
        <f t="shared" si="15"/>
        <v>0</v>
      </c>
      <c r="K218" s="51">
        <f t="shared" si="12"/>
        <v>572615.63306779054</v>
      </c>
      <c r="L218" s="51">
        <f t="shared" si="13"/>
        <v>65249.188311688362</v>
      </c>
      <c r="P218" s="45">
        <f>P219*(1+F219)</f>
        <v>1821.1123549358001</v>
      </c>
      <c r="Q218" s="45">
        <f>Q219*(1+G219)</f>
        <v>2973.7718259840253</v>
      </c>
      <c r="S218" s="56">
        <f>1+F219</f>
        <v>1.0274755502548691</v>
      </c>
      <c r="T218" s="56">
        <f>1+G219</f>
        <v>1.0198082856330939</v>
      </c>
    </row>
    <row r="219" spans="1:20">
      <c r="A219" s="22">
        <v>43540</v>
      </c>
      <c r="B219" s="5">
        <v>3.8607199323454786E-2</v>
      </c>
      <c r="C219" s="5">
        <v>1.5312918233382251E-2</v>
      </c>
      <c r="D219" s="5">
        <v>2.8514776697195831E-2</v>
      </c>
      <c r="E219" s="5"/>
      <c r="F219" s="5">
        <f t="shared" si="14"/>
        <v>2.7475550254869151E-2</v>
      </c>
      <c r="G219" s="5">
        <v>1.980828563309386E-2</v>
      </c>
      <c r="H219">
        <f t="shared" si="15"/>
        <v>1</v>
      </c>
      <c r="K219" s="51">
        <f t="shared" si="12"/>
        <v>557303.41507956188</v>
      </c>
      <c r="L219" s="51">
        <f t="shared" si="13"/>
        <v>63981.818181818227</v>
      </c>
      <c r="P219" s="45">
        <f>P220*(1+F220)</f>
        <v>1772.4142968502426</v>
      </c>
      <c r="Q219" s="45">
        <f>Q220*(1+G220)</f>
        <v>2916.0106540396628</v>
      </c>
      <c r="S219" s="56">
        <f>1+F220</f>
        <v>1.0087140403902173</v>
      </c>
      <c r="T219" s="56">
        <f>1+G220</f>
        <v>1.0044292668008867</v>
      </c>
    </row>
    <row r="220" spans="1:20">
      <c r="A220" s="22">
        <v>43539</v>
      </c>
      <c r="B220" s="5">
        <v>1.3376555630076876E-2</v>
      </c>
      <c r="C220" s="5">
        <v>-4.6202696007062249E-5</v>
      </c>
      <c r="D220" s="5">
        <v>1.2814382710146347E-2</v>
      </c>
      <c r="E220" s="5"/>
      <c r="F220" s="5">
        <f t="shared" si="14"/>
        <v>8.7140403902172467E-3</v>
      </c>
      <c r="G220" s="5">
        <v>4.4292668008867843E-3</v>
      </c>
      <c r="H220">
        <f t="shared" si="15"/>
        <v>1</v>
      </c>
      <c r="K220" s="51">
        <f t="shared" si="12"/>
        <v>552489.00358715258</v>
      </c>
      <c r="L220" s="51">
        <f t="shared" si="13"/>
        <v>63699.67532467538</v>
      </c>
      <c r="P220" s="45">
        <f>P221*(1+F221)</f>
        <v>1757.1028318041363</v>
      </c>
      <c r="Q220" s="45">
        <f>Q221*(1+G221)</f>
        <v>2903.1518200651144</v>
      </c>
      <c r="S220" s="56">
        <f>1+F221</f>
        <v>1.0014300574037887</v>
      </c>
      <c r="T220" s="56">
        <f>1+G221</f>
        <v>1.0037475219031784</v>
      </c>
    </row>
    <row r="221" spans="1:20">
      <c r="A221" s="22">
        <v>43538</v>
      </c>
      <c r="B221" s="5">
        <v>-3.1201248049923178E-3</v>
      </c>
      <c r="C221" s="5">
        <v>-1.7573881871704488E-3</v>
      </c>
      <c r="D221" s="5">
        <v>9.1681142636555555E-3</v>
      </c>
      <c r="E221" s="5"/>
      <c r="F221" s="5">
        <f t="shared" si="14"/>
        <v>1.4300574037885464E-3</v>
      </c>
      <c r="G221" s="5">
        <v>3.7475219031783821E-3</v>
      </c>
      <c r="H221">
        <f t="shared" si="15"/>
        <v>0</v>
      </c>
      <c r="K221" s="51">
        <f t="shared" si="12"/>
        <v>551700.04085905163</v>
      </c>
      <c r="L221" s="51">
        <f t="shared" si="13"/>
        <v>63461.850649350701</v>
      </c>
      <c r="P221" s="45">
        <f>P222*(1+F222)</f>
        <v>1754.5936621469423</v>
      </c>
      <c r="Q221" s="45">
        <f>Q222*(1+G222)</f>
        <v>2892.3128144421489</v>
      </c>
      <c r="S221" s="56">
        <f>1+F222</f>
        <v>1.0138010911227724</v>
      </c>
      <c r="T221" s="56">
        <f>1+G222</f>
        <v>1.0036005622268289</v>
      </c>
    </row>
    <row r="222" spans="1:20">
      <c r="A222" s="22">
        <v>43537</v>
      </c>
      <c r="B222" s="5">
        <v>-2.228163992867849E-4</v>
      </c>
      <c r="C222" s="5">
        <v>1.5283162363214399E-2</v>
      </c>
      <c r="D222" s="5">
        <v>2.6347068145800279E-2</v>
      </c>
      <c r="E222" s="5"/>
      <c r="F222" s="5">
        <f t="shared" si="14"/>
        <v>1.3801091122772308E-2</v>
      </c>
      <c r="G222" s="5">
        <v>3.6005622268290255E-3</v>
      </c>
      <c r="H222">
        <f t="shared" si="15"/>
        <v>1</v>
      </c>
      <c r="K222" s="51">
        <f t="shared" si="12"/>
        <v>544189.63018480339</v>
      </c>
      <c r="L222" s="51">
        <f t="shared" si="13"/>
        <v>63234.172077922136</v>
      </c>
      <c r="P222" s="45">
        <f>P223*(1+F223)</f>
        <v>1730.7080032866716</v>
      </c>
      <c r="Q222" s="45">
        <f>Q223*(1+G223)</f>
        <v>2881.9362237348391</v>
      </c>
      <c r="S222" s="56">
        <f>1+F223</f>
        <v>0.99354368662240333</v>
      </c>
      <c r="T222" s="56">
        <f>1+G223</f>
        <v>0.9917040284535148</v>
      </c>
    </row>
    <row r="223" spans="1:20">
      <c r="A223" s="22">
        <v>43536</v>
      </c>
      <c r="B223" s="5">
        <v>-1.7943107221006623E-2</v>
      </c>
      <c r="C223" s="5">
        <v>-7.5064944638802379E-3</v>
      </c>
      <c r="D223" s="5">
        <v>6.0787244643748248E-3</v>
      </c>
      <c r="E223" s="5"/>
      <c r="F223" s="5">
        <f t="shared" si="14"/>
        <v>-6.4563133775966605E-3</v>
      </c>
      <c r="G223" s="5">
        <v>-8.2959715464852E-3</v>
      </c>
      <c r="H223">
        <f t="shared" si="15"/>
        <v>1</v>
      </c>
      <c r="K223" s="51">
        <f t="shared" si="12"/>
        <v>547725.92037175596</v>
      </c>
      <c r="L223" s="51">
        <f t="shared" si="13"/>
        <v>63763.149350649408</v>
      </c>
      <c r="P223" s="45">
        <f>P224*(1+F224)</f>
        <v>1741.9546081262833</v>
      </c>
      <c r="Q223" s="45">
        <f>Q224*(1+G224)</f>
        <v>2906.0446877774552</v>
      </c>
      <c r="S223" s="56">
        <f>1+F224</f>
        <v>0.9922631912714881</v>
      </c>
      <c r="T223" s="56">
        <f>1+G224</f>
        <v>0.99557318564612096</v>
      </c>
    </row>
    <row r="224" spans="1:20">
      <c r="A224" s="22">
        <v>43535</v>
      </c>
      <c r="B224" s="5">
        <v>-8.1389039609334659E-3</v>
      </c>
      <c r="C224" s="5">
        <v>-4.6212254143468993E-3</v>
      </c>
      <c r="D224" s="5">
        <v>-1.0452618085001503E-2</v>
      </c>
      <c r="E224" s="5"/>
      <c r="F224" s="5">
        <f t="shared" si="14"/>
        <v>-7.7368087285119465E-3</v>
      </c>
      <c r="G224" s="5">
        <v>-4.4268143538790435E-3</v>
      </c>
      <c r="H224">
        <f t="shared" si="15"/>
        <v>0</v>
      </c>
      <c r="K224" s="51">
        <f t="shared" si="12"/>
        <v>551996.61258209008</v>
      </c>
      <c r="L224" s="51">
        <f t="shared" si="13"/>
        <v>64046.672077922136</v>
      </c>
      <c r="P224" s="45">
        <f>P225*(1+F225)</f>
        <v>1755.5368610359708</v>
      </c>
      <c r="Q224" s="45">
        <f>Q225*(1+G225)</f>
        <v>2918.9664101805333</v>
      </c>
      <c r="S224" s="56">
        <f>1+F225</f>
        <v>1.0034740185686557</v>
      </c>
      <c r="T224" s="56">
        <f>1+G225</f>
        <v>1.0013858518737557</v>
      </c>
    </row>
    <row r="225" spans="1:20">
      <c r="A225" s="22">
        <v>43534</v>
      </c>
      <c r="B225" s="5">
        <v>8.9047844969163698E-3</v>
      </c>
      <c r="C225" s="5">
        <v>-3.5878586862063693E-4</v>
      </c>
      <c r="D225" s="5">
        <v>1.877099387472809E-3</v>
      </c>
      <c r="E225" s="5"/>
      <c r="F225" s="5">
        <f t="shared" si="14"/>
        <v>3.4740185686556548E-3</v>
      </c>
      <c r="G225" s="5">
        <v>1.3858518737556184E-3</v>
      </c>
      <c r="H225">
        <f t="shared" si="15"/>
        <v>1</v>
      </c>
      <c r="K225" s="51">
        <f t="shared" si="12"/>
        <v>550085.60497605312</v>
      </c>
      <c r="L225" s="51">
        <f t="shared" si="13"/>
        <v>63958.035714285754</v>
      </c>
      <c r="P225" s="45">
        <f>P226*(1+F226)</f>
        <v>1749.459207264827</v>
      </c>
      <c r="Q225" s="45">
        <f>Q226*(1+G226)</f>
        <v>2914.9267534773662</v>
      </c>
      <c r="S225" s="56">
        <f>1+F226</f>
        <v>0.99724709471331885</v>
      </c>
      <c r="T225" s="56">
        <f>1+G226</f>
        <v>1.0068965429113965</v>
      </c>
    </row>
    <row r="226" spans="1:20">
      <c r="A226" s="22">
        <v>43533</v>
      </c>
      <c r="B226" s="5">
        <v>-1.367841330405677E-2</v>
      </c>
      <c r="C226" s="5">
        <v>3.0421632307708881E-3</v>
      </c>
      <c r="D226" s="5">
        <v>2.3767082590611496E-3</v>
      </c>
      <c r="E226" s="5"/>
      <c r="F226" s="5">
        <f t="shared" si="14"/>
        <v>-2.7529052866811033E-3</v>
      </c>
      <c r="G226" s="5">
        <v>6.8965429113965271E-3</v>
      </c>
      <c r="H226">
        <f t="shared" si="15"/>
        <v>0</v>
      </c>
      <c r="K226" s="51">
        <f t="shared" si="12"/>
        <v>551604.11887104833</v>
      </c>
      <c r="L226" s="51">
        <f t="shared" si="13"/>
        <v>63519.967532467577</v>
      </c>
      <c r="P226" s="45">
        <f>P227*(1+F227)</f>
        <v>1754.2885976195785</v>
      </c>
      <c r="Q226" s="45">
        <f>Q227*(1+G227)</f>
        <v>2894.9615270790237</v>
      </c>
      <c r="S226" s="56">
        <f>1+F227</f>
        <v>0.98614732062417809</v>
      </c>
      <c r="T226" s="56">
        <f>1+G227</f>
        <v>0.99900172081884431</v>
      </c>
    </row>
    <row r="227" spans="1:20">
      <c r="A227" s="22">
        <v>43532</v>
      </c>
      <c r="B227" s="5">
        <v>-7.1122230164403465E-3</v>
      </c>
      <c r="C227" s="5">
        <v>-1.4552853985997304E-2</v>
      </c>
      <c r="D227" s="5">
        <v>-1.9897117344462749E-2</v>
      </c>
      <c r="E227" s="5"/>
      <c r="F227" s="5">
        <f t="shared" si="14"/>
        <v>-1.3852679375821901E-2</v>
      </c>
      <c r="G227" s="5">
        <v>-9.982791811557199E-4</v>
      </c>
      <c r="H227">
        <f t="shared" si="15"/>
        <v>0</v>
      </c>
      <c r="K227" s="51">
        <f t="shared" si="12"/>
        <v>559352.65181465249</v>
      </c>
      <c r="L227" s="51">
        <f t="shared" si="13"/>
        <v>63583.441558441598</v>
      </c>
      <c r="P227" s="45">
        <f>P228*(1+F228)</f>
        <v>1778.9315662382051</v>
      </c>
      <c r="Q227" s="45">
        <f>Q228*(1+G228)</f>
        <v>2897.8543947913645</v>
      </c>
      <c r="S227" s="56">
        <f>1+F228</f>
        <v>1.0115574936772604</v>
      </c>
      <c r="T227" s="56">
        <f>1+G228</f>
        <v>1.0054563167359134</v>
      </c>
    </row>
    <row r="228" spans="1:20">
      <c r="A228" s="22">
        <v>43531</v>
      </c>
      <c r="B228" s="5">
        <v>6.7283128845392884E-3</v>
      </c>
      <c r="C228" s="5">
        <v>2.5694510287287498E-3</v>
      </c>
      <c r="D228" s="5">
        <v>2.5378184713375912E-2</v>
      </c>
      <c r="E228" s="5"/>
      <c r="F228" s="5">
        <f t="shared" si="14"/>
        <v>1.1557493677260429E-2</v>
      </c>
      <c r="G228" s="5">
        <v>5.4563167359134111E-3</v>
      </c>
      <c r="H228">
        <f t="shared" si="15"/>
        <v>1</v>
      </c>
      <c r="K228" s="51">
        <f t="shared" si="12"/>
        <v>552961.79931529937</v>
      </c>
      <c r="L228" s="51">
        <f t="shared" si="13"/>
        <v>63238.392857142906</v>
      </c>
      <c r="P228" s="45">
        <f>P229*(1+F229)</f>
        <v>1758.6064829309414</v>
      </c>
      <c r="Q228" s="45">
        <f>Q229*(1+G229)</f>
        <v>2882.1285883397518</v>
      </c>
      <c r="S228" s="56">
        <f>1+F229</f>
        <v>1.0272342374360153</v>
      </c>
      <c r="T228" s="56">
        <f>1+G229</f>
        <v>1.0185472800721653</v>
      </c>
    </row>
    <row r="229" spans="1:20">
      <c r="A229" s="22">
        <v>43530</v>
      </c>
      <c r="B229" s="5">
        <v>4.47710698443727E-2</v>
      </c>
      <c r="C229" s="5">
        <v>1.7459294071493152E-2</v>
      </c>
      <c r="D229" s="5">
        <v>1.9480519480519352E-2</v>
      </c>
      <c r="E229" s="5"/>
      <c r="F229" s="5">
        <f t="shared" si="14"/>
        <v>2.7234237436015184E-2</v>
      </c>
      <c r="G229" s="5">
        <v>1.8547280072165339E-2</v>
      </c>
      <c r="H229">
        <f t="shared" si="15"/>
        <v>1</v>
      </c>
      <c r="K229" s="51">
        <f t="shared" si="12"/>
        <v>538301.56663731963</v>
      </c>
      <c r="L229" s="51">
        <f t="shared" si="13"/>
        <v>62086.850649350701</v>
      </c>
      <c r="P229" s="45">
        <f>P230*(1+F230)</f>
        <v>1711.9819597528574</v>
      </c>
      <c r="Q229" s="45">
        <f>Q230*(1+G230)</f>
        <v>2829.6463450725128</v>
      </c>
      <c r="S229" s="56">
        <f>1+F230</f>
        <v>1.0079330314227821</v>
      </c>
      <c r="T229" s="56">
        <f>1+G230</f>
        <v>1.0063109037735178</v>
      </c>
    </row>
    <row r="230" spans="1:20">
      <c r="A230" s="22">
        <v>43529</v>
      </c>
      <c r="B230" s="5">
        <v>4.2659217033485432E-3</v>
      </c>
      <c r="C230" s="5">
        <v>1.0009792188010106E-2</v>
      </c>
      <c r="D230" s="5">
        <v>9.5257605244290361E-3</v>
      </c>
      <c r="E230" s="5"/>
      <c r="F230" s="5">
        <f t="shared" si="14"/>
        <v>7.9330314227820352E-3</v>
      </c>
      <c r="G230" s="5">
        <v>6.3109037735179186E-3</v>
      </c>
      <c r="H230">
        <f t="shared" si="15"/>
        <v>1</v>
      </c>
      <c r="K230" s="51">
        <f t="shared" si="12"/>
        <v>534064.81368852628</v>
      </c>
      <c r="L230" s="51">
        <f t="shared" si="13"/>
        <v>61697.483766233818</v>
      </c>
      <c r="P230" s="45">
        <f>P231*(1+F231)</f>
        <v>1698.5076452314011</v>
      </c>
      <c r="Q230" s="45">
        <f>Q231*(1+G231)</f>
        <v>2811.9007102693167</v>
      </c>
      <c r="S230" s="56">
        <f>1+F231</f>
        <v>0.97972346737531779</v>
      </c>
      <c r="T230" s="56">
        <f>1+G231</f>
        <v>0.98557386231764743</v>
      </c>
    </row>
    <row r="231" spans="1:20">
      <c r="A231" s="22">
        <v>43528</v>
      </c>
      <c r="B231" s="5">
        <v>-2.1245935560153712E-2</v>
      </c>
      <c r="C231" s="5">
        <v>-1.853289237757514E-2</v>
      </c>
      <c r="D231" s="5">
        <v>-2.1056853504462132E-2</v>
      </c>
      <c r="E231" s="5"/>
      <c r="F231" s="5">
        <f t="shared" si="14"/>
        <v>-2.0276532624682254E-2</v>
      </c>
      <c r="G231" s="5">
        <v>-1.4426137682352593E-2</v>
      </c>
      <c r="H231">
        <f t="shared" si="15"/>
        <v>0</v>
      </c>
      <c r="K231" s="51">
        <f t="shared" si="12"/>
        <v>545117.91487376287</v>
      </c>
      <c r="L231" s="51">
        <f t="shared" si="13"/>
        <v>62600.568181818227</v>
      </c>
      <c r="P231" s="45">
        <f>P232*(1+F232)</f>
        <v>1733.6602641372961</v>
      </c>
      <c r="Q231" s="45">
        <f>Q232*(1+G232)</f>
        <v>2853.0593370819829</v>
      </c>
      <c r="S231" s="56">
        <f>1+F232</f>
        <v>0.99588893991428784</v>
      </c>
      <c r="T231" s="56">
        <f>1+G232</f>
        <v>1.000733124511791</v>
      </c>
    </row>
    <row r="232" spans="1:20">
      <c r="A232" s="22">
        <v>43527</v>
      </c>
      <c r="B232" s="5">
        <v>-1.0565568676196346E-2</v>
      </c>
      <c r="C232" s="5">
        <v>-7.3143178999062301E-3</v>
      </c>
      <c r="D232" s="5">
        <v>5.5454728775962605E-3</v>
      </c>
      <c r="E232" s="5"/>
      <c r="F232" s="5">
        <f t="shared" si="14"/>
        <v>-4.1110600857121541E-3</v>
      </c>
      <c r="G232" s="5">
        <v>7.3312451179093064E-4</v>
      </c>
      <c r="H232">
        <f t="shared" si="15"/>
        <v>0</v>
      </c>
      <c r="K232" s="51">
        <f t="shared" si="12"/>
        <v>547368.17834394157</v>
      </c>
      <c r="L232" s="51">
        <f t="shared" si="13"/>
        <v>62554.707792207839</v>
      </c>
      <c r="P232" s="45">
        <f>P233*(1+F233)</f>
        <v>1740.8168668752414</v>
      </c>
      <c r="Q232" s="45">
        <f>Q233*(1+G233)</f>
        <v>2850.9692216632197</v>
      </c>
      <c r="S232" s="56">
        <f>1+F233</f>
        <v>0.99442501144062934</v>
      </c>
      <c r="T232" s="56">
        <f>1+G233</f>
        <v>0.99320187280349614</v>
      </c>
    </row>
    <row r="233" spans="1:20">
      <c r="A233" s="22">
        <v>43526</v>
      </c>
      <c r="B233" s="5">
        <v>-8.3744199535965014E-3</v>
      </c>
      <c r="C233" s="5">
        <v>-8.6547902491665701E-3</v>
      </c>
      <c r="D233" s="5">
        <v>3.0257186081695549E-4</v>
      </c>
      <c r="E233" s="5"/>
      <c r="F233" s="5">
        <f t="shared" si="14"/>
        <v>-5.5749885593706404E-3</v>
      </c>
      <c r="G233" s="5">
        <v>-6.798127196503894E-3</v>
      </c>
      <c r="H233">
        <f t="shared" si="15"/>
        <v>1</v>
      </c>
      <c r="K233" s="51">
        <f t="shared" si="12"/>
        <v>550436.85752731224</v>
      </c>
      <c r="L233" s="51">
        <f t="shared" si="13"/>
        <v>62982.873376623422</v>
      </c>
      <c r="P233" s="45">
        <f>P234*(1+F234)</f>
        <v>1750.5763097745398</v>
      </c>
      <c r="Q233" s="45">
        <f>Q234*(1+G234)</f>
        <v>2870.4831311038824</v>
      </c>
      <c r="S233" s="56">
        <f>1+F234</f>
        <v>1.0053649063399879</v>
      </c>
      <c r="T233" s="56">
        <f>1+G234</f>
        <v>1.0009816973430961</v>
      </c>
    </row>
    <row r="234" spans="1:20">
      <c r="A234" s="22">
        <v>43525</v>
      </c>
      <c r="B234" s="5">
        <v>2.5805982626396118E-3</v>
      </c>
      <c r="C234" s="5">
        <v>1.4523287065252327E-2</v>
      </c>
      <c r="D234" s="5">
        <v>-1.007556675062915E-3</v>
      </c>
      <c r="E234" s="5"/>
      <c r="F234" s="5">
        <f t="shared" si="14"/>
        <v>5.3649063399879137E-3</v>
      </c>
      <c r="G234" s="5">
        <v>9.81697343096084E-4</v>
      </c>
      <c r="H234">
        <f t="shared" si="15"/>
        <v>1</v>
      </c>
      <c r="K234" s="51">
        <f t="shared" si="12"/>
        <v>547499.57359379821</v>
      </c>
      <c r="L234" s="51">
        <f t="shared" si="13"/>
        <v>62921.103896103945</v>
      </c>
      <c r="P234" s="45">
        <f>P235*(1+F235)</f>
        <v>1741.2347484332631</v>
      </c>
      <c r="Q234" s="45">
        <f>Q235*(1+G235)</f>
        <v>2867.667949097372</v>
      </c>
      <c r="S234" s="56">
        <f>1+F235</f>
        <v>0.99530160880087215</v>
      </c>
      <c r="T234" s="56">
        <f>1+G235</f>
        <v>1.009903776254387</v>
      </c>
    </row>
    <row r="235" spans="1:20">
      <c r="A235" s="22">
        <v>43524</v>
      </c>
      <c r="B235" s="5">
        <v>-1.5177005405018467E-2</v>
      </c>
      <c r="C235" s="5">
        <v>-4.1864673472977844E-3</v>
      </c>
      <c r="D235" s="5">
        <v>5.2668894966070119E-3</v>
      </c>
      <c r="E235" s="5"/>
      <c r="F235" s="5">
        <f t="shared" si="14"/>
        <v>-4.6983911991278892E-3</v>
      </c>
      <c r="G235" s="5">
        <v>9.9037762543870683E-3</v>
      </c>
      <c r="H235">
        <f t="shared" si="15"/>
        <v>0</v>
      </c>
      <c r="K235" s="51">
        <f t="shared" si="12"/>
        <v>550084.08381196065</v>
      </c>
      <c r="L235" s="51">
        <f t="shared" si="13"/>
        <v>62304.058441558496</v>
      </c>
      <c r="P235" s="45">
        <f>P236*(1+F236)</f>
        <v>1749.4543694459437</v>
      </c>
      <c r="Q235" s="45">
        <f>Q236*(1+G236)</f>
        <v>2839.5457235868662</v>
      </c>
      <c r="S235" s="56">
        <f>1+F236</f>
        <v>0.98799324399139532</v>
      </c>
      <c r="T235" s="56">
        <f>1+G236</f>
        <v>0.99305135990747229</v>
      </c>
    </row>
    <row r="236" spans="1:20">
      <c r="A236" s="22">
        <v>43523</v>
      </c>
      <c r="B236" s="5">
        <v>-9.2980009297997674E-4</v>
      </c>
      <c r="C236" s="5">
        <v>-3.0858064268437908E-2</v>
      </c>
      <c r="D236" s="5">
        <v>-4.2360060514373766E-3</v>
      </c>
      <c r="E236" s="5"/>
      <c r="F236" s="5">
        <f t="shared" si="14"/>
        <v>-1.2006756008604657E-2</v>
      </c>
      <c r="G236" s="5">
        <v>-6.9486400925276737E-3</v>
      </c>
      <c r="H236">
        <f t="shared" si="15"/>
        <v>0</v>
      </c>
      <c r="K236" s="51">
        <f t="shared" si="12"/>
        <v>556769.0742394909</v>
      </c>
      <c r="L236" s="51">
        <f t="shared" si="13"/>
        <v>62740.016233766284</v>
      </c>
      <c r="P236" s="45">
        <f>P237*(1+F237)</f>
        <v>1770.7149113472888</v>
      </c>
      <c r="Q236" s="45">
        <f>Q237*(1+G237)</f>
        <v>2859.4147676827524</v>
      </c>
      <c r="S236" s="56">
        <f>1+F237</f>
        <v>1.0093772471371794</v>
      </c>
      <c r="T236" s="56">
        <f>1+G237</f>
        <v>1.0011475628536752</v>
      </c>
    </row>
    <row r="237" spans="1:20">
      <c r="A237" s="22">
        <v>43522</v>
      </c>
      <c r="B237" s="5">
        <v>5.7547746646046212E-3</v>
      </c>
      <c r="C237" s="5">
        <v>1.9750596260666633E-2</v>
      </c>
      <c r="D237" s="5">
        <v>2.6291839417535152E-3</v>
      </c>
      <c r="E237" s="5"/>
      <c r="F237" s="5">
        <f t="shared" si="14"/>
        <v>9.3772471371793547E-3</v>
      </c>
      <c r="G237" s="5">
        <v>1.147562853675332E-3</v>
      </c>
      <c r="H237">
        <f t="shared" si="15"/>
        <v>1</v>
      </c>
      <c r="K237" s="51">
        <f t="shared" si="12"/>
        <v>551596.61644703511</v>
      </c>
      <c r="L237" s="51">
        <f t="shared" si="13"/>
        <v>62668.100649350708</v>
      </c>
      <c r="P237" s="45">
        <f>P238*(1+F238)</f>
        <v>1754.2647373610155</v>
      </c>
      <c r="Q237" s="45">
        <f>Q238*(1+G238)</f>
        <v>2856.1371707605863</v>
      </c>
      <c r="S237" s="56">
        <f>1+F238</f>
        <v>0.92920603434276428</v>
      </c>
      <c r="T237" s="56">
        <f>1+G238</f>
        <v>0.96456426817917751</v>
      </c>
    </row>
    <row r="238" spans="1:20">
      <c r="A238" s="22">
        <v>43521</v>
      </c>
      <c r="B238" s="5">
        <v>-0.1430728925874559</v>
      </c>
      <c r="C238" s="5">
        <v>-3.6650897471104385E-3</v>
      </c>
      <c r="D238" s="5">
        <v>-6.5665154950869262E-2</v>
      </c>
      <c r="E238" s="5"/>
      <c r="F238" s="5">
        <f t="shared" si="14"/>
        <v>-7.0793965657235683E-2</v>
      </c>
      <c r="G238" s="5">
        <v>-3.5435731820822464E-2</v>
      </c>
      <c r="H238">
        <f t="shared" si="15"/>
        <v>0</v>
      </c>
      <c r="K238" s="51">
        <f t="shared" si="12"/>
        <v>593621.43169591483</v>
      </c>
      <c r="L238" s="51">
        <f t="shared" si="13"/>
        <v>64970.373376623444</v>
      </c>
      <c r="P238" s="45">
        <f>P239*(1+F239)</f>
        <v>1887.9179348009966</v>
      </c>
      <c r="Q238" s="45">
        <f>Q239*(1+G239)</f>
        <v>2961.064664101812</v>
      </c>
      <c r="S238" s="56">
        <f>1+F239</f>
        <v>1.0125977129069061</v>
      </c>
      <c r="T238" s="56">
        <f>1+G239</f>
        <v>0.9839373474189369</v>
      </c>
    </row>
    <row r="239" spans="1:20">
      <c r="A239" s="22">
        <v>43520</v>
      </c>
      <c r="B239" s="5">
        <v>5.4059322309216867E-2</v>
      </c>
      <c r="C239" s="5">
        <v>-1.7208119803598577E-2</v>
      </c>
      <c r="D239" s="5">
        <v>9.4571590694150093E-4</v>
      </c>
      <c r="E239" s="5"/>
      <c r="F239" s="5">
        <f t="shared" si="14"/>
        <v>1.2597712906906177E-2</v>
      </c>
      <c r="G239" s="5">
        <v>-1.6062652581063114E-2</v>
      </c>
      <c r="H239">
        <f t="shared" si="15"/>
        <v>1</v>
      </c>
      <c r="K239" s="51">
        <f t="shared" si="12"/>
        <v>586236.19639805553</v>
      </c>
      <c r="L239" s="51">
        <f t="shared" si="13"/>
        <v>66031.00649350656</v>
      </c>
      <c r="P239" s="45">
        <f>P240*(1+F240)</f>
        <v>1864.4303761868794</v>
      </c>
      <c r="Q239" s="45">
        <f>Q240*(1+G240)</f>
        <v>3009.4036697247775</v>
      </c>
      <c r="S239" s="56">
        <f>1+F240</f>
        <v>1.0282427636269624</v>
      </c>
      <c r="T239" s="56">
        <f>1+G240</f>
        <v>1.0223265002463129</v>
      </c>
    </row>
    <row r="240" spans="1:20">
      <c r="A240" s="22">
        <v>43519</v>
      </c>
      <c r="B240" s="5">
        <v>4.222252319360726E-2</v>
      </c>
      <c r="C240" s="5">
        <v>1.6410408273002879E-2</v>
      </c>
      <c r="D240" s="5">
        <v>2.610383309073263E-2</v>
      </c>
      <c r="E240" s="5"/>
      <c r="F240" s="5">
        <f t="shared" si="14"/>
        <v>2.8242763626962344E-2</v>
      </c>
      <c r="G240" s="5">
        <v>2.2326500246312827E-2</v>
      </c>
      <c r="H240">
        <f t="shared" si="15"/>
        <v>1</v>
      </c>
      <c r="K240" s="51">
        <f t="shared" si="12"/>
        <v>570134.03559505811</v>
      </c>
      <c r="L240" s="51">
        <f t="shared" si="13"/>
        <v>64588.961038961097</v>
      </c>
      <c r="P240" s="45">
        <f>P241*(1+F241)</f>
        <v>1813.2200314353765</v>
      </c>
      <c r="Q240" s="45">
        <f>Q241*(1+G241)</f>
        <v>2943.6815625924896</v>
      </c>
      <c r="S240" s="56">
        <f>1+F241</f>
        <v>0.99278824065172</v>
      </c>
      <c r="T240" s="56">
        <f>1+G241</f>
        <v>1.0009106780778152</v>
      </c>
    </row>
    <row r="241" spans="1:20">
      <c r="A241" s="22">
        <v>43518</v>
      </c>
      <c r="B241" s="5">
        <v>-1.1248744559758812E-2</v>
      </c>
      <c r="C241" s="5">
        <v>-1.6048890456546165E-2</v>
      </c>
      <c r="D241" s="5">
        <v>5.6601932272861569E-3</v>
      </c>
      <c r="E241" s="5"/>
      <c r="F241" s="5">
        <f t="shared" si="14"/>
        <v>-7.2117593482799716E-3</v>
      </c>
      <c r="G241" s="5">
        <v>9.106780778151501E-4</v>
      </c>
      <c r="H241">
        <f t="shared" si="15"/>
        <v>0</v>
      </c>
      <c r="K241" s="51">
        <f t="shared" si="12"/>
        <v>574275.57282587397</v>
      </c>
      <c r="L241" s="51">
        <f t="shared" si="13"/>
        <v>64530.194805194864</v>
      </c>
      <c r="P241" s="45">
        <f>P242*(1+F242)</f>
        <v>1826.3915276082246</v>
      </c>
      <c r="Q241" s="45">
        <f>Q242*(1+G242)</f>
        <v>2941.0032554010127</v>
      </c>
      <c r="S241" s="56">
        <f>1+F242</f>
        <v>0.9998948948791907</v>
      </c>
      <c r="T241" s="56">
        <f>1+G242</f>
        <v>1.0029495101390988</v>
      </c>
    </row>
    <row r="242" spans="1:20">
      <c r="A242" s="22">
        <v>43517</v>
      </c>
      <c r="B242" s="5">
        <v>1.3504343105320171E-2</v>
      </c>
      <c r="C242" s="5">
        <v>-3.8679991811816465E-3</v>
      </c>
      <c r="D242" s="5">
        <v>-9.9516908212560502E-3</v>
      </c>
      <c r="E242" s="5"/>
      <c r="F242" s="5">
        <f t="shared" si="14"/>
        <v>-1.0510512080927088E-4</v>
      </c>
      <c r="G242" s="5">
        <v>2.9495101390989258E-3</v>
      </c>
      <c r="H242">
        <f t="shared" si="15"/>
        <v>0</v>
      </c>
      <c r="K242" s="51">
        <f t="shared" si="12"/>
        <v>574335.93847407238</v>
      </c>
      <c r="L242" s="51">
        <f t="shared" si="13"/>
        <v>64340.422077922136</v>
      </c>
      <c r="P242" s="45">
        <f>P243*(1+F243)</f>
        <v>1826.5835108888048</v>
      </c>
      <c r="Q242" s="45">
        <f>Q243*(1+G243)</f>
        <v>2932.3542468185915</v>
      </c>
      <c r="S242" s="56">
        <f>1+F243</f>
        <v>0.98812341053972386</v>
      </c>
      <c r="T242" s="56">
        <f>1+G243</f>
        <v>1.0009736040903998</v>
      </c>
    </row>
    <row r="243" spans="1:20">
      <c r="A243" s="22">
        <v>43516</v>
      </c>
      <c r="B243" s="5">
        <v>-5.4331319812371799E-3</v>
      </c>
      <c r="C243" s="5">
        <v>-1.5070311065905567E-2</v>
      </c>
      <c r="D243" s="5">
        <v>-1.5129888666857012E-2</v>
      </c>
      <c r="E243" s="5"/>
      <c r="F243" s="5">
        <f t="shared" si="14"/>
        <v>-1.1876589460276119E-2</v>
      </c>
      <c r="G243" s="5">
        <v>9.7360409039985024E-4</v>
      </c>
      <c r="H243">
        <f t="shared" si="15"/>
        <v>0</v>
      </c>
      <c r="K243" s="51">
        <f t="shared" si="12"/>
        <v>581239.07636229752</v>
      </c>
      <c r="L243" s="51">
        <f t="shared" si="13"/>
        <v>64277.840909090977</v>
      </c>
      <c r="P243" s="45">
        <f>P244*(1+F244)</f>
        <v>1848.5378358671867</v>
      </c>
      <c r="Q243" s="45">
        <f>Q244*(1+G244)</f>
        <v>2929.5020716188287</v>
      </c>
      <c r="S243" s="56">
        <f>1+F244</f>
        <v>1.0528096084048335</v>
      </c>
      <c r="T243" s="56">
        <f>1+G244</f>
        <v>1.0410666982180068</v>
      </c>
    </row>
    <row r="244" spans="1:20">
      <c r="A244" s="22">
        <v>43515</v>
      </c>
      <c r="B244" s="5">
        <v>5.5607010544314661E-2</v>
      </c>
      <c r="C244" s="5">
        <v>5.4453780446012609E-2</v>
      </c>
      <c r="D244" s="5">
        <v>4.8383878691141351E-2</v>
      </c>
      <c r="E244" s="5"/>
      <c r="F244" s="5">
        <f t="shared" si="14"/>
        <v>5.2809608404833494E-2</v>
      </c>
      <c r="G244" s="5">
        <v>4.106669821800675E-2</v>
      </c>
      <c r="H244">
        <f t="shared" si="15"/>
        <v>1</v>
      </c>
      <c r="K244" s="51">
        <f t="shared" si="12"/>
        <v>552083.74973226455</v>
      </c>
      <c r="L244" s="51">
        <f t="shared" si="13"/>
        <v>61742.288961039019</v>
      </c>
      <c r="P244" s="45">
        <f>P245*(1+F245)</f>
        <v>1755.8139867929228</v>
      </c>
      <c r="Q244" s="45">
        <f>Q245*(1+G245)</f>
        <v>2813.9427345368513</v>
      </c>
      <c r="S244" s="56">
        <f>1+F245</f>
        <v>1.0630630125514247</v>
      </c>
      <c r="T244" s="56">
        <f>1+G245</f>
        <v>1.042046818234124</v>
      </c>
    </row>
    <row r="245" spans="1:20">
      <c r="A245" s="22">
        <v>43514</v>
      </c>
      <c r="B245" s="5">
        <v>8.9582362987113973E-2</v>
      </c>
      <c r="C245" s="5">
        <v>4.3244522641843613E-2</v>
      </c>
      <c r="D245" s="5">
        <v>5.6381072821161282E-2</v>
      </c>
      <c r="E245" s="5"/>
      <c r="F245" s="5">
        <f t="shared" si="14"/>
        <v>6.3063012551424602E-2</v>
      </c>
      <c r="G245" s="5">
        <v>4.2046818234124095E-2</v>
      </c>
      <c r="H245">
        <f t="shared" si="15"/>
        <v>1</v>
      </c>
      <c r="K245" s="51">
        <f t="shared" si="12"/>
        <v>519333.0434921495</v>
      </c>
      <c r="L245" s="51">
        <f t="shared" si="13"/>
        <v>59250.974025974079</v>
      </c>
      <c r="P245" s="45">
        <f>P246*(1+F246)</f>
        <v>1651.6556084279971</v>
      </c>
      <c r="Q245" s="45">
        <f>Q246*(1+G246)</f>
        <v>2700.3995264871323</v>
      </c>
      <c r="S245" s="56">
        <f>1+F246</f>
        <v>1.0138570913162526</v>
      </c>
      <c r="T245" s="56">
        <f>1+G246</f>
        <v>1.0043491361578181</v>
      </c>
    </row>
    <row r="246" spans="1:20">
      <c r="A246" s="22">
        <v>43513</v>
      </c>
      <c r="B246" s="5">
        <v>4.5065509268648787E-2</v>
      </c>
      <c r="C246" s="5">
        <v>-1.2908628425134505E-4</v>
      </c>
      <c r="D246" s="5">
        <v>-3.3609914924903621E-3</v>
      </c>
      <c r="E246" s="5"/>
      <c r="F246" s="5">
        <f t="shared" si="14"/>
        <v>1.385709131625263E-2</v>
      </c>
      <c r="G246" s="5">
        <v>4.3491361578180242E-3</v>
      </c>
      <c r="H246">
        <f t="shared" si="15"/>
        <v>1</v>
      </c>
      <c r="K246" s="51">
        <f t="shared" si="12"/>
        <v>512234.95691874967</v>
      </c>
      <c r="L246" s="51">
        <f t="shared" si="13"/>
        <v>58994.399350649408</v>
      </c>
      <c r="P246" s="45">
        <f>P247*(1+F247)</f>
        <v>1629.0812803643901</v>
      </c>
      <c r="Q246" s="45">
        <f>Q247*(1+G247)</f>
        <v>2688.7059781000357</v>
      </c>
      <c r="S246" s="56">
        <f>1+F247</f>
        <v>1.0018535073146766</v>
      </c>
      <c r="T246" s="56">
        <f>1+G247</f>
        <v>1.0016675831483144</v>
      </c>
    </row>
    <row r="247" spans="1:20">
      <c r="A247" s="22">
        <v>43512</v>
      </c>
      <c r="B247" s="5">
        <v>5.7933172861163859E-3</v>
      </c>
      <c r="C247" s="5">
        <v>8.2754465844740198E-5</v>
      </c>
      <c r="D247" s="5">
        <v>-3.1499370012600937E-4</v>
      </c>
      <c r="E247" s="5"/>
      <c r="F247" s="5">
        <f t="shared" si="14"/>
        <v>1.8535073146766442E-3</v>
      </c>
      <c r="G247" s="5">
        <v>1.6675831483143441E-3</v>
      </c>
      <c r="H247">
        <f t="shared" si="15"/>
        <v>1</v>
      </c>
      <c r="K247" s="51">
        <f t="shared" si="12"/>
        <v>511287.28220128844</v>
      </c>
      <c r="L247" s="51">
        <f t="shared" si="13"/>
        <v>58896.185064935118</v>
      </c>
      <c r="P247" s="45">
        <f>P248*(1+F248)</f>
        <v>1626.0673526321295</v>
      </c>
      <c r="Q247" s="45">
        <f>Q248*(1+G248)</f>
        <v>2684.2298017164899</v>
      </c>
      <c r="S247" s="56">
        <f>1+F248</f>
        <v>0.99331762791039502</v>
      </c>
      <c r="T247" s="56">
        <f>1+G248</f>
        <v>1.0002826042602937</v>
      </c>
    </row>
    <row r="248" spans="1:20">
      <c r="A248" s="22">
        <v>43511</v>
      </c>
      <c r="B248" s="5">
        <v>-7.1292583140924E-3</v>
      </c>
      <c r="C248" s="5">
        <v>-5.6236360584186731E-3</v>
      </c>
      <c r="D248" s="5">
        <v>-7.2962268084218124E-3</v>
      </c>
      <c r="E248" s="5"/>
      <c r="F248" s="5">
        <f t="shared" si="14"/>
        <v>-6.68237208960493E-3</v>
      </c>
      <c r="G248" s="5">
        <v>2.8260426029371295E-4</v>
      </c>
      <c r="H248">
        <f t="shared" si="15"/>
        <v>0</v>
      </c>
      <c r="K248" s="51">
        <f t="shared" si="12"/>
        <v>514726.87872947979</v>
      </c>
      <c r="L248" s="51">
        <f t="shared" si="13"/>
        <v>58879.545454545507</v>
      </c>
      <c r="P248" s="45">
        <f>P249*(1+F249)</f>
        <v>1637.0064387690636</v>
      </c>
      <c r="Q248" s="45">
        <f>Q249*(1+G249)</f>
        <v>2683.4714412548146</v>
      </c>
      <c r="S248" s="56">
        <f>1+F249</f>
        <v>0.98303908643863802</v>
      </c>
      <c r="T248" s="56">
        <f>1+G249</f>
        <v>0.99546589817483189</v>
      </c>
    </row>
    <row r="249" spans="1:20">
      <c r="A249" s="22">
        <v>43510</v>
      </c>
      <c r="B249" s="5">
        <v>-4.9175702366076783E-3</v>
      </c>
      <c r="C249" s="5">
        <v>-9.6102753011361054E-3</v>
      </c>
      <c r="D249" s="5">
        <v>-3.6359983929288915E-2</v>
      </c>
      <c r="E249" s="5"/>
      <c r="F249" s="5">
        <f t="shared" si="14"/>
        <v>-1.6960913561362E-2</v>
      </c>
      <c r="G249" s="5">
        <v>-4.5341018251681027E-3</v>
      </c>
      <c r="H249">
        <f t="shared" si="15"/>
        <v>0</v>
      </c>
      <c r="K249" s="51">
        <f t="shared" si="12"/>
        <v>523607.74442269281</v>
      </c>
      <c r="L249" s="51">
        <f t="shared" si="13"/>
        <v>59147.727272727323</v>
      </c>
      <c r="P249" s="45">
        <f>P250*(1+F250)</f>
        <v>1665.2506104305819</v>
      </c>
      <c r="Q249" s="45">
        <f>Q250*(1+G250)</f>
        <v>2695.6939923054215</v>
      </c>
      <c r="S249" s="56">
        <f>1+F250</f>
        <v>1.017485490313194</v>
      </c>
      <c r="T249" s="56">
        <f>1+G250</f>
        <v>0.99997941582100003</v>
      </c>
    </row>
    <row r="250" spans="1:20">
      <c r="A250" s="22">
        <v>43509</v>
      </c>
      <c r="B250" s="5">
        <v>1.4060903331289587E-2</v>
      </c>
      <c r="C250" s="5">
        <v>1.06316385967686E-2</v>
      </c>
      <c r="D250" s="5">
        <v>2.776917518323524E-2</v>
      </c>
      <c r="E250" s="5"/>
      <c r="F250" s="5">
        <f t="shared" si="14"/>
        <v>1.7485490313194098E-2</v>
      </c>
      <c r="G250" s="5">
        <v>-2.0584178999970663E-5</v>
      </c>
      <c r="H250">
        <f t="shared" si="15"/>
        <v>1</v>
      </c>
      <c r="K250" s="51">
        <f t="shared" si="12"/>
        <v>514609.54422211973</v>
      </c>
      <c r="L250" s="51">
        <f t="shared" si="13"/>
        <v>59148.944805194849</v>
      </c>
      <c r="P250" s="45">
        <f>P251*(1+F251)</f>
        <v>1636.6332751516663</v>
      </c>
      <c r="Q250" s="45">
        <f>Q251*(1+G251)</f>
        <v>2695.7494820953002</v>
      </c>
      <c r="S250" s="56">
        <f>1+F251</f>
        <v>0.98858921422793811</v>
      </c>
      <c r="T250" s="56">
        <f>1+G251</f>
        <v>0.99308385232832286</v>
      </c>
    </row>
    <row r="251" spans="1:20">
      <c r="A251" s="22">
        <v>43508</v>
      </c>
      <c r="B251" s="5">
        <v>-2.0381196444302085E-2</v>
      </c>
      <c r="C251" s="5">
        <v>-9.3329525519153349E-3</v>
      </c>
      <c r="D251" s="5">
        <v>-4.5216318980577305E-3</v>
      </c>
      <c r="E251" s="5"/>
      <c r="F251" s="5">
        <f t="shared" si="14"/>
        <v>-1.1410785772061907E-2</v>
      </c>
      <c r="G251" s="5">
        <v>-6.9161476716771836E-3</v>
      </c>
      <c r="H251">
        <f t="shared" si="15"/>
        <v>0</v>
      </c>
      <c r="K251" s="51">
        <f t="shared" si="12"/>
        <v>520549.42216218304</v>
      </c>
      <c r="L251" s="51">
        <f t="shared" si="13"/>
        <v>59560.876623376666</v>
      </c>
      <c r="P251" s="45">
        <f>P252*(1+F252)</f>
        <v>1655.5241060664753</v>
      </c>
      <c r="Q251" s="45">
        <f>Q252*(1+G252)</f>
        <v>2714.5235276709141</v>
      </c>
      <c r="S251" s="56">
        <f>1+F252</f>
        <v>1.007944715228575</v>
      </c>
      <c r="T251" s="56">
        <f>1+G252</f>
        <v>1.0002562697484465</v>
      </c>
    </row>
    <row r="252" spans="1:20">
      <c r="A252" s="22">
        <v>43507</v>
      </c>
      <c r="B252" s="5">
        <v>2.2435110128551618E-2</v>
      </c>
      <c r="C252" s="5">
        <v>-1.0710233571121473E-3</v>
      </c>
      <c r="D252" s="5">
        <v>2.4724425672196263E-3</v>
      </c>
      <c r="E252" s="5"/>
      <c r="F252" s="5">
        <f t="shared" si="14"/>
        <v>7.944715228575077E-3</v>
      </c>
      <c r="G252" s="5">
        <v>2.5626974844659631E-4</v>
      </c>
      <c r="H252">
        <f t="shared" si="15"/>
        <v>1</v>
      </c>
      <c r="K252" s="51">
        <f t="shared" si="12"/>
        <v>516446.402562998</v>
      </c>
      <c r="L252" s="51">
        <f t="shared" si="13"/>
        <v>59545.616883116934</v>
      </c>
      <c r="P252" s="45">
        <f>P253*(1+F253)</f>
        <v>1642.4751090550105</v>
      </c>
      <c r="Q252" s="45">
        <f>Q253*(1+G253)</f>
        <v>2713.8280556377686</v>
      </c>
      <c r="S252" s="56">
        <f>1+F253</f>
        <v>1.0033192977260008</v>
      </c>
      <c r="T252" s="56">
        <f>1+G253</f>
        <v>1.0012993926158467</v>
      </c>
    </row>
    <row r="253" spans="1:20">
      <c r="A253" s="22">
        <v>43506</v>
      </c>
      <c r="B253" s="5">
        <v>1.8174239266361043E-2</v>
      </c>
      <c r="C253" s="5">
        <v>-1.2145436040800497E-2</v>
      </c>
      <c r="D253" s="5">
        <v>3.9300858413485931E-3</v>
      </c>
      <c r="E253" s="5"/>
      <c r="F253" s="5">
        <f t="shared" si="14"/>
        <v>3.3192977260008156E-3</v>
      </c>
      <c r="G253" s="5">
        <v>1.299392615846644E-3</v>
      </c>
      <c r="H253">
        <f t="shared" si="15"/>
        <v>1</v>
      </c>
      <c r="K253" s="51">
        <f t="shared" si="12"/>
        <v>514737.83443965588</v>
      </c>
      <c r="L253" s="51">
        <f t="shared" si="13"/>
        <v>59468.344155844199</v>
      </c>
      <c r="P253" s="45">
        <f>P254*(1+F254)</f>
        <v>1637.0412816514554</v>
      </c>
      <c r="Q253" s="45">
        <f>Q254*(1+G254)</f>
        <v>2710.3063036401359</v>
      </c>
      <c r="S253" s="56">
        <f>1+F254</f>
        <v>1.045944219397736</v>
      </c>
      <c r="T253" s="56">
        <f>1+G254</f>
        <v>1.0338482466278047</v>
      </c>
    </row>
    <row r="254" spans="1:20">
      <c r="A254" s="22">
        <v>43505</v>
      </c>
      <c r="B254" s="5">
        <v>6.8787311770471218E-2</v>
      </c>
      <c r="C254" s="5">
        <v>2.5679396525097313E-2</v>
      </c>
      <c r="D254" s="5">
        <v>4.3379734541923072E-2</v>
      </c>
      <c r="E254" s="5"/>
      <c r="F254" s="5">
        <f t="shared" si="14"/>
        <v>4.594421939773595E-2</v>
      </c>
      <c r="G254" s="5">
        <v>3.3848246627804737E-2</v>
      </c>
      <c r="H254">
        <f t="shared" si="15"/>
        <v>1</v>
      </c>
      <c r="K254" s="51">
        <f t="shared" si="12"/>
        <v>492127.42409537529</v>
      </c>
      <c r="L254" s="51">
        <f t="shared" si="13"/>
        <v>57521.347402597443</v>
      </c>
      <c r="P254" s="45">
        <f>P255*(1+F255)</f>
        <v>1565.132491094103</v>
      </c>
      <c r="Q254" s="45">
        <f>Q255*(1+G255)</f>
        <v>2621.5707309855043</v>
      </c>
      <c r="S254" s="56">
        <f>1+F255</f>
        <v>1.0554074961627107</v>
      </c>
      <c r="T254" s="56">
        <f>1+G255</f>
        <v>1.0387647918477552</v>
      </c>
    </row>
    <row r="255" spans="1:20">
      <c r="A255" s="22">
        <v>43504</v>
      </c>
      <c r="B255" s="5">
        <v>6.4295874822190624E-2</v>
      </c>
      <c r="C255" s="5">
        <v>3.480827672964569E-2</v>
      </c>
      <c r="D255" s="5">
        <v>6.7134960847535508E-2</v>
      </c>
      <c r="E255" s="5"/>
      <c r="F255" s="5">
        <f t="shared" si="14"/>
        <v>5.5407496162710623E-2</v>
      </c>
      <c r="G255" s="5">
        <v>3.8764791847755192E-2</v>
      </c>
      <c r="H255">
        <f t="shared" si="15"/>
        <v>1</v>
      </c>
      <c r="K255" s="51">
        <f t="shared" si="12"/>
        <v>466291.3859193442</v>
      </c>
      <c r="L255" s="51">
        <f t="shared" si="13"/>
        <v>55374.756493506531</v>
      </c>
      <c r="P255" s="45">
        <f>P256*(1+F256)</f>
        <v>1482.9651075860927</v>
      </c>
      <c r="Q255" s="45">
        <f>Q256*(1+G256)</f>
        <v>2523.7385321100974</v>
      </c>
      <c r="S255" s="56">
        <f>1+F256</f>
        <v>0.99481081663325455</v>
      </c>
      <c r="T255" s="56">
        <f>1+G256</f>
        <v>0.99337620091850798</v>
      </c>
    </row>
    <row r="256" spans="1:20">
      <c r="A256" s="22">
        <v>43503</v>
      </c>
      <c r="B256" s="5">
        <v>-1.9708097053081627E-2</v>
      </c>
      <c r="C256" s="5">
        <v>-8.2182027766946886E-3</v>
      </c>
      <c r="D256" s="5">
        <v>1.2357192818838916E-2</v>
      </c>
      <c r="E256" s="5"/>
      <c r="F256" s="5">
        <f t="shared" si="14"/>
        <v>-5.1891833667454352E-3</v>
      </c>
      <c r="G256" s="5">
        <v>-6.6237990814920628E-3</v>
      </c>
      <c r="H256">
        <f t="shared" si="15"/>
        <v>1</v>
      </c>
      <c r="K256" s="51">
        <f t="shared" si="12"/>
        <v>468723.67903820903</v>
      </c>
      <c r="L256" s="51">
        <f t="shared" si="13"/>
        <v>55743.993506493542</v>
      </c>
      <c r="P256" s="45">
        <f>P257*(1+F257)</f>
        <v>1490.7006264818292</v>
      </c>
      <c r="Q256" s="45">
        <f>Q257*(1+G257)</f>
        <v>2540.566735720633</v>
      </c>
      <c r="S256" s="56">
        <f>1+F257</f>
        <v>0.99267963848845564</v>
      </c>
      <c r="T256" s="56">
        <f>1+G257</f>
        <v>0.9909914589853811</v>
      </c>
    </row>
    <row r="257" spans="1:20">
      <c r="A257" s="22">
        <v>43502</v>
      </c>
      <c r="B257" s="5">
        <v>-2.8735632183908258E-3</v>
      </c>
      <c r="C257" s="5">
        <v>-1.4332785285586304E-2</v>
      </c>
      <c r="D257" s="5">
        <v>-4.7569323587422739E-3</v>
      </c>
      <c r="E257" s="5"/>
      <c r="F257" s="5">
        <f t="shared" si="14"/>
        <v>-7.3203615115443772E-3</v>
      </c>
      <c r="G257" s="5">
        <v>-9.0085410146189E-3</v>
      </c>
      <c r="H257">
        <f t="shared" si="15"/>
        <v>1</v>
      </c>
      <c r="K257" s="51">
        <f t="shared" si="12"/>
        <v>472180.2088657025</v>
      </c>
      <c r="L257" s="51">
        <f t="shared" si="13"/>
        <v>56250.730519480559</v>
      </c>
      <c r="P257" s="45">
        <f>P258*(1+F258)</f>
        <v>1501.69356626646</v>
      </c>
      <c r="Q257" s="45">
        <f>Q258*(1+G258)</f>
        <v>2563.6615862681324</v>
      </c>
      <c r="S257" s="56">
        <f>1+F258</f>
        <v>0.99948460681308737</v>
      </c>
      <c r="T257" s="56">
        <f>1+G258</f>
        <v>1.0016303381650893</v>
      </c>
    </row>
    <row r="258" spans="1:20">
      <c r="A258" s="22">
        <v>43501</v>
      </c>
      <c r="B258" s="5">
        <v>-2.6348634031340694E-3</v>
      </c>
      <c r="C258" s="5">
        <v>-9.8192821914456167E-3</v>
      </c>
      <c r="D258" s="5">
        <v>1.0907811400422318E-2</v>
      </c>
      <c r="E258" s="5"/>
      <c r="F258" s="5">
        <f t="shared" si="14"/>
        <v>-5.15393186912651E-4</v>
      </c>
      <c r="G258" s="5">
        <v>1.6303381650891781E-3</v>
      </c>
      <c r="H258">
        <f t="shared" si="15"/>
        <v>0</v>
      </c>
      <c r="K258" s="51">
        <f t="shared" si="12"/>
        <v>472423.69281831715</v>
      </c>
      <c r="L258" s="51">
        <f t="shared" si="13"/>
        <v>56159.172077922107</v>
      </c>
      <c r="P258" s="45">
        <f>P259*(1+F259)</f>
        <v>1502.467928000106</v>
      </c>
      <c r="Q258" s="45">
        <f>Q259*(1+G259)</f>
        <v>2559.4887540692566</v>
      </c>
      <c r="S258" s="56">
        <f>1+F259</f>
        <v>0.98505441560974172</v>
      </c>
      <c r="T258" s="56">
        <f>1+G259</f>
        <v>0.99275394551253993</v>
      </c>
    </row>
    <row r="259" spans="1:20">
      <c r="A259" s="22">
        <v>43500</v>
      </c>
      <c r="B259" s="5">
        <v>-2.2546538948129448E-2</v>
      </c>
      <c r="C259" s="5">
        <v>-1.0129248224720272E-2</v>
      </c>
      <c r="D259" s="5">
        <v>-1.2165450121654632E-2</v>
      </c>
      <c r="E259" s="5"/>
      <c r="F259" s="5">
        <f t="shared" si="14"/>
        <v>-1.4945584390258299E-2</v>
      </c>
      <c r="G259" s="5">
        <v>-7.246054487460022E-3</v>
      </c>
      <c r="H259">
        <f t="shared" si="15"/>
        <v>0</v>
      </c>
      <c r="K259" s="51">
        <f t="shared" si="12"/>
        <v>479591.46756972832</v>
      </c>
      <c r="L259" s="51">
        <f t="shared" si="13"/>
        <v>56569.074675324708</v>
      </c>
      <c r="P259" s="45">
        <f>P260*(1+F260)</f>
        <v>1525.2638881579846</v>
      </c>
      <c r="Q259" s="45">
        <f>Q260*(1+G260)</f>
        <v>2578.1703166617399</v>
      </c>
      <c r="S259" s="56">
        <f>1+F260</f>
        <v>1.0035201559796707</v>
      </c>
      <c r="T259" s="56">
        <f>1+G260</f>
        <v>0.99691740358124736</v>
      </c>
    </row>
    <row r="260" spans="1:20">
      <c r="A260" s="22">
        <v>43499</v>
      </c>
      <c r="B260" s="5">
        <v>1.467082339996327E-2</v>
      </c>
      <c r="C260" s="5">
        <v>-1.0053355252598295E-2</v>
      </c>
      <c r="D260" s="5">
        <v>5.9440559440560037E-3</v>
      </c>
      <c r="E260" s="5"/>
      <c r="F260" s="5">
        <f t="shared" si="14"/>
        <v>3.5201559796706121E-3</v>
      </c>
      <c r="G260" s="5">
        <v>-3.0825964187526415E-3</v>
      </c>
      <c r="H260">
        <f t="shared" si="15"/>
        <v>1</v>
      </c>
      <c r="K260" s="51">
        <f t="shared" si="12"/>
        <v>477909.15280773281</v>
      </c>
      <c r="L260" s="51">
        <f t="shared" si="13"/>
        <v>56743.993506493549</v>
      </c>
      <c r="P260" s="45">
        <f>P261*(1+F261)</f>
        <v>1519.9135553674753</v>
      </c>
      <c r="Q260" s="45">
        <f>Q261*(1+G261)</f>
        <v>2586.1423498076415</v>
      </c>
      <c r="S260" s="56">
        <f>1+F261</f>
        <v>1.0017065802792673</v>
      </c>
      <c r="T260" s="56">
        <f>1+G261</f>
        <v>1.0082670612702891</v>
      </c>
    </row>
    <row r="261" spans="1:20">
      <c r="A261" s="22">
        <v>43498</v>
      </c>
      <c r="B261" s="5">
        <v>1.079753464015934E-2</v>
      </c>
      <c r="C261" s="5">
        <v>9.02184546224883E-3</v>
      </c>
      <c r="D261" s="5">
        <v>-1.4699127239320179E-2</v>
      </c>
      <c r="E261" s="5"/>
      <c r="F261" s="5">
        <f t="shared" si="14"/>
        <v>1.7065802792672275E-3</v>
      </c>
      <c r="G261" s="5">
        <v>8.2670612702891479E-3</v>
      </c>
      <c r="H261">
        <f t="shared" si="15"/>
        <v>0</v>
      </c>
      <c r="K261" s="51">
        <f t="shared" si="12"/>
        <v>477094.95197136054</v>
      </c>
      <c r="L261" s="51">
        <f t="shared" si="13"/>
        <v>56278.733766233803</v>
      </c>
      <c r="P261" s="45">
        <f>P262*(1+F262)</f>
        <v>1517.324119947117</v>
      </c>
      <c r="Q261" s="45">
        <f>Q262*(1+G262)</f>
        <v>2564.9378514353421</v>
      </c>
      <c r="S261" s="56">
        <f>1+F262</f>
        <v>0.97677837071409024</v>
      </c>
      <c r="T261" s="56">
        <f>1+G262</f>
        <v>0.99724136740728808</v>
      </c>
    </row>
    <row r="262" spans="1:20">
      <c r="A262" s="22">
        <v>43497</v>
      </c>
      <c r="B262" s="5">
        <v>-1.6274617067833667E-2</v>
      </c>
      <c r="C262" s="5">
        <v>-4.4406683747563423E-2</v>
      </c>
      <c r="D262" s="5">
        <v>-8.9905542278366467E-3</v>
      </c>
      <c r="E262" s="5"/>
      <c r="F262" s="5">
        <f t="shared" si="14"/>
        <v>-2.3221629285909803E-2</v>
      </c>
      <c r="G262" s="5">
        <v>-2.758632592711959E-3</v>
      </c>
      <c r="H262">
        <f t="shared" si="15"/>
        <v>0</v>
      </c>
      <c r="K262" s="51">
        <f t="shared" si="12"/>
        <v>488437.26097515062</v>
      </c>
      <c r="L262" s="51">
        <f t="shared" si="13"/>
        <v>56434.415584415619</v>
      </c>
      <c r="P262" s="45">
        <f>P263*(1+F263)</f>
        <v>1553.3965180226623</v>
      </c>
      <c r="Q262" s="45">
        <f>Q263*(1+G263)</f>
        <v>2572.0331459011604</v>
      </c>
      <c r="S262" s="56">
        <f>1+F263</f>
        <v>1.0235263684444282</v>
      </c>
      <c r="T262" s="56">
        <f>1+G263</f>
        <v>1.0040666843813904</v>
      </c>
    </row>
    <row r="263" spans="1:20">
      <c r="A263" s="22">
        <v>43496</v>
      </c>
      <c r="B263" s="5">
        <v>2.0943870427254957E-2</v>
      </c>
      <c r="C263" s="5">
        <v>4.5298939996307096E-2</v>
      </c>
      <c r="D263" s="5">
        <v>4.3433535261173809E-3</v>
      </c>
      <c r="E263" s="5"/>
      <c r="F263" s="5">
        <f t="shared" si="14"/>
        <v>2.3526368444428156E-2</v>
      </c>
      <c r="G263" s="5">
        <v>4.0666843813904081E-3</v>
      </c>
      <c r="H263">
        <f t="shared" si="15"/>
        <v>1</v>
      </c>
      <c r="K263" s="51">
        <f t="shared" ref="K263:K326" si="16">(1+F264)*K264</f>
        <v>477210.23711141455</v>
      </c>
      <c r="L263" s="51">
        <f t="shared" ref="L263:L326" si="17">(1+G264)*L264</f>
        <v>56205.844155844185</v>
      </c>
      <c r="P263" s="45">
        <f>P264*(1+F264)</f>
        <v>1517.6907658798661</v>
      </c>
      <c r="Q263" s="45">
        <f>Q264*(1+G264)</f>
        <v>2561.6158626812726</v>
      </c>
      <c r="S263" s="56">
        <f>1+F264</f>
        <v>1.0208802113014708</v>
      </c>
      <c r="T263" s="56">
        <f>1+G264</f>
        <v>1.0069319125360445</v>
      </c>
    </row>
    <row r="264" spans="1:20">
      <c r="A264" s="22">
        <v>43495</v>
      </c>
      <c r="B264" s="5">
        <v>4.5350413764085624E-3</v>
      </c>
      <c r="C264" s="5">
        <v>5.1322444099336367E-2</v>
      </c>
      <c r="D264" s="5">
        <v>6.7894131185269177E-3</v>
      </c>
      <c r="E264" s="5"/>
      <c r="F264" s="5">
        <f t="shared" ref="F264:F327" si="18">SUMPRODUCT($B$3:$D$3,B264:D264)</f>
        <v>2.0880211301470806E-2</v>
      </c>
      <c r="G264" s="5">
        <v>6.9319125360445145E-3</v>
      </c>
      <c r="H264">
        <f t="shared" ref="H264:H327" si="19">IF(G264&gt;F264,0,1)</f>
        <v>1</v>
      </c>
      <c r="K264" s="51">
        <f t="shared" si="16"/>
        <v>467449.78679040348</v>
      </c>
      <c r="L264" s="51">
        <f t="shared" si="17"/>
        <v>55818.912337662376</v>
      </c>
      <c r="P264" s="45">
        <f>P265*(1+F265)</f>
        <v>1486.6492161161941</v>
      </c>
      <c r="Q264" s="45">
        <f>Q265*(1+G265)</f>
        <v>2543.981207457834</v>
      </c>
      <c r="S264" s="56">
        <f>1+F265</f>
        <v>0.96168025265841783</v>
      </c>
      <c r="T264" s="56">
        <f>1+G265</f>
        <v>0.97878018440132208</v>
      </c>
    </row>
    <row r="265" spans="1:20">
      <c r="A265" s="22">
        <v>43494</v>
      </c>
      <c r="B265" s="5">
        <v>-5.7670279319763991E-2</v>
      </c>
      <c r="C265" s="5">
        <v>-2.403758292940969E-2</v>
      </c>
      <c r="D265" s="5">
        <v>-3.3262876849482641E-2</v>
      </c>
      <c r="E265" s="5"/>
      <c r="F265" s="5">
        <f t="shared" si="18"/>
        <v>-3.8319747341582146E-2</v>
      </c>
      <c r="G265" s="5">
        <v>-2.121981559867794E-2</v>
      </c>
      <c r="H265">
        <f t="shared" si="19"/>
        <v>0</v>
      </c>
      <c r="K265" s="51">
        <f t="shared" si="16"/>
        <v>486076.10013641237</v>
      </c>
      <c r="L265" s="51">
        <f t="shared" si="17"/>
        <v>57029.058441558474</v>
      </c>
      <c r="P265" s="45">
        <f>P266*(1+F266)</f>
        <v>1545.8872239567984</v>
      </c>
      <c r="Q265" s="45">
        <f>Q266*(1+G266)</f>
        <v>2599.134359277899</v>
      </c>
      <c r="S265" s="56">
        <f>1+F266</f>
        <v>0.96868611345398781</v>
      </c>
      <c r="T265" s="56">
        <f>1+G266</f>
        <v>0.97855964968969011</v>
      </c>
    </row>
    <row r="266" spans="1:20">
      <c r="A266" s="22">
        <v>43493</v>
      </c>
      <c r="B266" s="5">
        <v>-2.6672384219553907E-2</v>
      </c>
      <c r="C266" s="5">
        <v>-4.3601033943094593E-2</v>
      </c>
      <c r="D266" s="5">
        <v>-2.3677636580862308E-2</v>
      </c>
      <c r="E266" s="5"/>
      <c r="F266" s="5">
        <f t="shared" si="18"/>
        <v>-3.1313886546012151E-2</v>
      </c>
      <c r="G266" s="5">
        <v>-2.1440350310309934E-2</v>
      </c>
      <c r="H266">
        <f t="shared" si="19"/>
        <v>0</v>
      </c>
      <c r="K266" s="51">
        <f t="shared" si="16"/>
        <v>501789.06601978536</v>
      </c>
      <c r="L266" s="51">
        <f t="shared" si="17"/>
        <v>58278.571428571464</v>
      </c>
      <c r="P266" s="45">
        <f>P267*(1+F267)</f>
        <v>1595.8597965699314</v>
      </c>
      <c r="Q266" s="45">
        <f>Q267*(1+G267)</f>
        <v>2656.0816809707076</v>
      </c>
      <c r="S266" s="56">
        <f>1+F267</f>
        <v>0.99134262492502057</v>
      </c>
      <c r="T266" s="56">
        <f>1+G267</f>
        <v>0.99056879701115308</v>
      </c>
    </row>
    <row r="267" spans="1:20">
      <c r="A267" s="22">
        <v>43492</v>
      </c>
      <c r="B267" s="5">
        <v>-5.3316272126252935E-3</v>
      </c>
      <c r="C267" s="5">
        <v>-1.5671734844790123E-2</v>
      </c>
      <c r="D267" s="5">
        <v>-4.9713606397925854E-3</v>
      </c>
      <c r="E267" s="5"/>
      <c r="F267" s="5">
        <f t="shared" si="18"/>
        <v>-8.6573750749794273E-3</v>
      </c>
      <c r="G267" s="5">
        <v>-9.431202988846964E-3</v>
      </c>
      <c r="H267">
        <f t="shared" si="19"/>
        <v>1</v>
      </c>
      <c r="K267" s="51">
        <f t="shared" si="16"/>
        <v>506171.1797752445</v>
      </c>
      <c r="L267" s="51">
        <f t="shared" si="17"/>
        <v>58833.441558441591</v>
      </c>
      <c r="P267" s="45">
        <f>P268*(1+F268)</f>
        <v>1609.7964078671923</v>
      </c>
      <c r="Q267" s="45">
        <f>Q268*(1+G268)</f>
        <v>2681.3702278780765</v>
      </c>
      <c r="S267" s="56">
        <f>1+F268</f>
        <v>1.0001049347362332</v>
      </c>
      <c r="T267" s="56">
        <f>1+G268</f>
        <v>1.00831185235368</v>
      </c>
    </row>
    <row r="268" spans="1:20">
      <c r="A268" s="22">
        <v>43491</v>
      </c>
      <c r="B268" s="5">
        <v>-3.9933727006244858E-3</v>
      </c>
      <c r="C268" s="5">
        <v>1.0554706719779062E-3</v>
      </c>
      <c r="D268" s="5">
        <v>3.2527377209152272E-3</v>
      </c>
      <c r="E268" s="5"/>
      <c r="F268" s="5">
        <f t="shared" si="18"/>
        <v>1.0493473623314031E-4</v>
      </c>
      <c r="G268" s="5">
        <v>8.3118523536800989E-3</v>
      </c>
      <c r="H268">
        <f t="shared" si="19"/>
        <v>0</v>
      </c>
      <c r="K268" s="51">
        <f t="shared" si="16"/>
        <v>506118.07040902326</v>
      </c>
      <c r="L268" s="51">
        <f t="shared" si="17"/>
        <v>58348.457792207832</v>
      </c>
      <c r="P268" s="45">
        <f>P269*(1+F269)</f>
        <v>1609.6275020298331</v>
      </c>
      <c r="Q268" s="45">
        <f>Q269*(1+G269)</f>
        <v>2659.2667949097427</v>
      </c>
      <c r="S268" s="56">
        <f>1+F269</f>
        <v>1.0036521667572562</v>
      </c>
      <c r="T268" s="56">
        <f>1+G269</f>
        <v>1.0004662374498621</v>
      </c>
    </row>
    <row r="269" spans="1:20">
      <c r="A269" s="22">
        <v>43490</v>
      </c>
      <c r="B269" s="5">
        <v>-4.246464818039948E-4</v>
      </c>
      <c r="C269" s="5">
        <v>-6.8842576291327725E-4</v>
      </c>
      <c r="D269" s="5">
        <v>1.2070668276089042E-2</v>
      </c>
      <c r="E269" s="5"/>
      <c r="F269" s="5">
        <f t="shared" si="18"/>
        <v>3.6521667572562105E-3</v>
      </c>
      <c r="G269" s="5">
        <v>4.6623744986200126E-4</v>
      </c>
      <c r="H269">
        <f t="shared" si="19"/>
        <v>1</v>
      </c>
      <c r="K269" s="51">
        <f t="shared" si="16"/>
        <v>504276.36901762721</v>
      </c>
      <c r="L269" s="51">
        <f t="shared" si="17"/>
        <v>58321.266233766277</v>
      </c>
      <c r="P269" s="45">
        <f>P270*(1+F270)</f>
        <v>1603.7702655796072</v>
      </c>
      <c r="Q269" s="45">
        <f>Q270*(1+G270)</f>
        <v>2658.0275229357858</v>
      </c>
      <c r="S269" s="56">
        <f>1+F270</f>
        <v>0.99722233139781002</v>
      </c>
      <c r="T269" s="56">
        <f>1+G270</f>
        <v>0.99955483711211712</v>
      </c>
    </row>
    <row r="270" spans="1:20">
      <c r="A270" s="22">
        <v>43489</v>
      </c>
      <c r="B270" s="5">
        <v>-1.1086381388317249E-2</v>
      </c>
      <c r="C270" s="5">
        <v>-2.986338720392486E-3</v>
      </c>
      <c r="D270" s="5">
        <v>5.738880918220903E-3</v>
      </c>
      <c r="E270" s="5"/>
      <c r="F270" s="5">
        <f t="shared" si="18"/>
        <v>-2.7776686021899269E-3</v>
      </c>
      <c r="G270" s="5">
        <v>-4.4516288788291913E-4</v>
      </c>
      <c r="H270">
        <f t="shared" si="19"/>
        <v>0</v>
      </c>
      <c r="K270" s="51">
        <f t="shared" si="16"/>
        <v>505680.983207407</v>
      </c>
      <c r="L270" s="51">
        <f t="shared" si="17"/>
        <v>58347.240259740298</v>
      </c>
      <c r="P270" s="45">
        <f>P271*(1+F271)</f>
        <v>1608.2374161553289</v>
      </c>
      <c r="Q270" s="45">
        <f>Q271*(1+G271)</f>
        <v>2659.2113051198639</v>
      </c>
      <c r="S270" s="56">
        <f>1+F271</f>
        <v>1.0023888649770407</v>
      </c>
      <c r="T270" s="56">
        <f>1+G271</f>
        <v>1.0038977888322975</v>
      </c>
    </row>
    <row r="271" spans="1:20">
      <c r="A271" s="22">
        <v>43488</v>
      </c>
      <c r="B271" s="5">
        <v>5.743970942264703E-3</v>
      </c>
      <c r="C271" s="5">
        <v>1.0921417798602352E-3</v>
      </c>
      <c r="D271" s="5">
        <v>3.3119894016340405E-4</v>
      </c>
      <c r="E271" s="5"/>
      <c r="F271" s="5">
        <f t="shared" si="18"/>
        <v>2.3888649770407045E-3</v>
      </c>
      <c r="G271" s="5">
        <v>3.8977888322974281E-3</v>
      </c>
      <c r="H271">
        <f t="shared" si="19"/>
        <v>0</v>
      </c>
      <c r="K271" s="51">
        <f t="shared" si="16"/>
        <v>504475.85849728028</v>
      </c>
      <c r="L271" s="51">
        <f t="shared" si="17"/>
        <v>58120.698051948079</v>
      </c>
      <c r="P271" s="45">
        <f>P272*(1+F272)</f>
        <v>1604.4047099347665</v>
      </c>
      <c r="Q271" s="45">
        <f>Q272*(1+G272)</f>
        <v>2648.8865048831071</v>
      </c>
      <c r="S271" s="56">
        <f>1+F272</f>
        <v>1.0014404885743067</v>
      </c>
      <c r="T271" s="56">
        <f>1+G272</f>
        <v>0.99903590991408286</v>
      </c>
    </row>
    <row r="272" spans="1:20">
      <c r="A272" s="22">
        <v>43487</v>
      </c>
      <c r="B272" s="5">
        <v>-1.0820521390374463E-2</v>
      </c>
      <c r="C272" s="5">
        <v>-8.5917579121044443E-3</v>
      </c>
      <c r="D272" s="5">
        <v>2.3734177215189972E-2</v>
      </c>
      <c r="E272" s="5"/>
      <c r="F272" s="5">
        <f t="shared" si="18"/>
        <v>1.4404885743065973E-3</v>
      </c>
      <c r="G272" s="5">
        <v>-9.6409008591713627E-4</v>
      </c>
      <c r="H272">
        <f t="shared" si="19"/>
        <v>1</v>
      </c>
      <c r="K272" s="51">
        <f t="shared" si="16"/>
        <v>503750.2120724853</v>
      </c>
      <c r="L272" s="51">
        <f t="shared" si="17"/>
        <v>58176.785714285747</v>
      </c>
      <c r="P272" s="45">
        <f>P273*(1+F273)</f>
        <v>1602.0969076443728</v>
      </c>
      <c r="Q272" s="45">
        <f>Q273*(1+G273)</f>
        <v>2651.4427345368513</v>
      </c>
      <c r="S272" s="56">
        <f>1+F273</f>
        <v>0.97405901445558507</v>
      </c>
      <c r="T272" s="56">
        <f>1+G273</f>
        <v>0.97829359809238092</v>
      </c>
    </row>
    <row r="273" spans="1:20">
      <c r="A273" s="22">
        <v>43486</v>
      </c>
      <c r="B273" s="5">
        <v>-4.140969162995585E-2</v>
      </c>
      <c r="C273" s="5">
        <v>-1.4965617862705316E-2</v>
      </c>
      <c r="D273" s="5">
        <v>-2.1455430214554434E-2</v>
      </c>
      <c r="E273" s="5"/>
      <c r="F273" s="5">
        <f t="shared" si="18"/>
        <v>-2.5940985544414957E-2</v>
      </c>
      <c r="G273" s="5">
        <v>-2.1706401907619112E-2</v>
      </c>
      <c r="H273">
        <f t="shared" si="19"/>
        <v>0</v>
      </c>
      <c r="K273" s="51">
        <f t="shared" si="16"/>
        <v>517166.00801034441</v>
      </c>
      <c r="L273" s="51">
        <f t="shared" si="17"/>
        <v>59467.613636363661</v>
      </c>
      <c r="P273" s="45">
        <f>P274*(1+F274)</f>
        <v>1644.7636989836869</v>
      </c>
      <c r="Q273" s="45">
        <f>Q274*(1+G274)</f>
        <v>2710.2730097662088</v>
      </c>
      <c r="S273" s="56">
        <f>1+F274</f>
        <v>0.99505021100364277</v>
      </c>
      <c r="T273" s="56">
        <f>1+G274</f>
        <v>0.98859789148701038</v>
      </c>
    </row>
    <row r="274" spans="1:20">
      <c r="A274" s="22">
        <v>43485</v>
      </c>
      <c r="B274" s="5">
        <v>8.8481273483899548E-3</v>
      </c>
      <c r="C274" s="5">
        <v>-1.3518355448941826E-2</v>
      </c>
      <c r="D274" s="5">
        <v>-1.0180623973727342E-2</v>
      </c>
      <c r="E274" s="5"/>
      <c r="F274" s="5">
        <f t="shared" si="18"/>
        <v>-4.9497889963572607E-3</v>
      </c>
      <c r="G274" s="5">
        <v>-1.1402108512989633E-2</v>
      </c>
      <c r="H274">
        <f t="shared" si="19"/>
        <v>1</v>
      </c>
      <c r="K274" s="51">
        <f t="shared" si="16"/>
        <v>519738.60443556163</v>
      </c>
      <c r="L274" s="51">
        <f t="shared" si="17"/>
        <v>60153.490259740283</v>
      </c>
      <c r="P274" s="45">
        <f>P275*(1+F275)</f>
        <v>1652.9454300851012</v>
      </c>
      <c r="Q274" s="45">
        <f>Q275*(1+G275)</f>
        <v>2741.532258064522</v>
      </c>
      <c r="S274" s="56">
        <f>1+F275</f>
        <v>1.0066008161870712</v>
      </c>
      <c r="T274" s="56">
        <f>1+G275</f>
        <v>1.0124747253948303</v>
      </c>
    </row>
    <row r="275" spans="1:20">
      <c r="A275" s="22">
        <v>43484</v>
      </c>
      <c r="B275" s="5">
        <v>8.0811345912892686E-5</v>
      </c>
      <c r="C275" s="5">
        <v>1.1222844860674045E-2</v>
      </c>
      <c r="D275" s="5">
        <v>8.5007727975268451E-3</v>
      </c>
      <c r="E275" s="5"/>
      <c r="F275" s="5">
        <f t="shared" si="18"/>
        <v>6.6008161870711232E-3</v>
      </c>
      <c r="G275" s="5">
        <v>1.2474725394830249E-2</v>
      </c>
      <c r="H275">
        <f t="shared" si="19"/>
        <v>0</v>
      </c>
      <c r="K275" s="51">
        <f t="shared" si="16"/>
        <v>516330.40235780127</v>
      </c>
      <c r="L275" s="51">
        <f t="shared" si="17"/>
        <v>59412.33766233769</v>
      </c>
      <c r="P275" s="45">
        <f>P276*(1+F276)</f>
        <v>1642.1061889720447</v>
      </c>
      <c r="Q275" s="45">
        <f>Q276*(1+G276)</f>
        <v>2707.7537733057175</v>
      </c>
      <c r="S275" s="56">
        <f>1+F276</f>
        <v>0.99484147861373584</v>
      </c>
      <c r="T275" s="56">
        <f>1+G276</f>
        <v>1.0023965708494817</v>
      </c>
    </row>
    <row r="276" spans="1:20">
      <c r="A276" s="22">
        <v>43483</v>
      </c>
      <c r="B276" s="5">
        <v>-1.4122014202710051E-3</v>
      </c>
      <c r="C276" s="5">
        <v>-6.9400611676744403E-3</v>
      </c>
      <c r="D276" s="5">
        <v>-7.1248492820341703E-3</v>
      </c>
      <c r="E276" s="5"/>
      <c r="F276" s="5">
        <f t="shared" si="18"/>
        <v>-5.1585213862642056E-3</v>
      </c>
      <c r="G276" s="5">
        <v>2.3965708494816558E-3</v>
      </c>
      <c r="H276">
        <f t="shared" si="19"/>
        <v>0</v>
      </c>
      <c r="K276" s="51">
        <f t="shared" si="16"/>
        <v>519007.71475399582</v>
      </c>
      <c r="L276" s="51">
        <f t="shared" si="17"/>
        <v>59270.292207792227</v>
      </c>
      <c r="P276" s="45">
        <f>P277*(1+F277)</f>
        <v>1650.6209524559042</v>
      </c>
      <c r="Q276" s="45">
        <f>Q277*(1+G277)</f>
        <v>2701.2799644865399</v>
      </c>
      <c r="S276" s="56">
        <f>1+F277</f>
        <v>0.99719498155501451</v>
      </c>
      <c r="T276" s="56">
        <f>1+G277</f>
        <v>0.99885779945147013</v>
      </c>
    </row>
    <row r="277" spans="1:20">
      <c r="A277" s="22">
        <v>43482</v>
      </c>
      <c r="B277" s="5">
        <v>-4.3787410115294738E-3</v>
      </c>
      <c r="C277" s="5">
        <v>-7.6675189494229273E-3</v>
      </c>
      <c r="D277" s="5">
        <v>3.6303630363034552E-3</v>
      </c>
      <c r="E277" s="5"/>
      <c r="F277" s="5">
        <f t="shared" si="18"/>
        <v>-2.8050184449854936E-3</v>
      </c>
      <c r="G277" s="5">
        <v>-1.1422005485298939E-3</v>
      </c>
      <c r="H277">
        <f t="shared" si="19"/>
        <v>0</v>
      </c>
      <c r="K277" s="51">
        <f t="shared" si="16"/>
        <v>520467.63607319916</v>
      </c>
      <c r="L277" s="51">
        <f t="shared" si="17"/>
        <v>59338.068181818206</v>
      </c>
      <c r="P277" s="45">
        <f>P278*(1+F278)</f>
        <v>1655.2639985030257</v>
      </c>
      <c r="Q277" s="45">
        <f>Q278*(1+G278)</f>
        <v>2704.3688961231187</v>
      </c>
      <c r="S277" s="56">
        <f>1+F278</f>
        <v>0.98534650725597017</v>
      </c>
      <c r="T277" s="56">
        <f>1+G278</f>
        <v>0.99596054549665536</v>
      </c>
    </row>
    <row r="278" spans="1:20">
      <c r="A278" s="22">
        <v>43481</v>
      </c>
      <c r="B278" s="5">
        <v>-4.2245392635912288E-2</v>
      </c>
      <c r="C278" s="5">
        <v>6.9491651160993103E-4</v>
      </c>
      <c r="D278" s="5">
        <v>-2.4143985952589865E-3</v>
      </c>
      <c r="E278" s="5"/>
      <c r="F278" s="5">
        <f t="shared" si="18"/>
        <v>-1.4653492744029795E-2</v>
      </c>
      <c r="G278" s="5">
        <v>-4.0394545033445913E-3</v>
      </c>
      <c r="H278">
        <f t="shared" si="19"/>
        <v>0</v>
      </c>
      <c r="K278" s="51">
        <f t="shared" si="16"/>
        <v>528207.72412602033</v>
      </c>
      <c r="L278" s="51">
        <f t="shared" si="17"/>
        <v>59578.733766233789</v>
      </c>
      <c r="P278" s="45">
        <f>P279*(1+F279)</f>
        <v>1679.8801094984005</v>
      </c>
      <c r="Q278" s="45">
        <f>Q279*(1+G279)</f>
        <v>2715.3373779224676</v>
      </c>
      <c r="S278" s="56">
        <f>1+F279</f>
        <v>1.0244054726470828</v>
      </c>
      <c r="T278" s="56">
        <f>1+G279</f>
        <v>1.008237490264597</v>
      </c>
    </row>
    <row r="279" spans="1:20">
      <c r="A279" s="22">
        <v>43480</v>
      </c>
      <c r="B279" s="5">
        <v>4.8700774693350282E-2</v>
      </c>
      <c r="C279" s="5">
        <v>6.4224069627120683E-3</v>
      </c>
      <c r="D279" s="5">
        <v>1.8100558659217929E-2</v>
      </c>
      <c r="E279" s="5"/>
      <c r="F279" s="5">
        <f t="shared" si="18"/>
        <v>2.4405472647082919E-2</v>
      </c>
      <c r="G279" s="5">
        <v>8.237490264596959E-3</v>
      </c>
      <c r="H279">
        <f t="shared" si="19"/>
        <v>1</v>
      </c>
      <c r="K279" s="51">
        <f t="shared" si="16"/>
        <v>515623.68440020311</v>
      </c>
      <c r="L279" s="51">
        <f t="shared" si="17"/>
        <v>59091.964285714304</v>
      </c>
      <c r="P279" s="45">
        <f>P280*(1+F280)</f>
        <v>1639.8585856414443</v>
      </c>
      <c r="Q279" s="45">
        <f>Q280*(1+G280)</f>
        <v>2693.152559928978</v>
      </c>
      <c r="S279" s="56">
        <f>1+F280</f>
        <v>1.0014717701648959</v>
      </c>
      <c r="T279" s="56">
        <f>1+G280</f>
        <v>1.0083715505790414</v>
      </c>
    </row>
    <row r="280" spans="1:20">
      <c r="A280" s="22">
        <v>43479</v>
      </c>
      <c r="B280" s="5">
        <v>-1.7209929415496768E-2</v>
      </c>
      <c r="C280" s="5">
        <v>8.6092694876547127E-3</v>
      </c>
      <c r="D280" s="5">
        <v>1.3016411997736342E-2</v>
      </c>
      <c r="E280" s="5"/>
      <c r="F280" s="5">
        <f t="shared" si="18"/>
        <v>1.4717701648957657E-3</v>
      </c>
      <c r="G280" s="5">
        <v>8.3715505790414261E-3</v>
      </c>
      <c r="H280">
        <f t="shared" si="19"/>
        <v>0</v>
      </c>
      <c r="K280" s="51">
        <f t="shared" si="16"/>
        <v>514865.92010007816</v>
      </c>
      <c r="L280" s="51">
        <f t="shared" si="17"/>
        <v>58601.379870129895</v>
      </c>
      <c r="P280" s="45">
        <f>P281*(1+F281)</f>
        <v>1637.4486375900899</v>
      </c>
      <c r="Q280" s="45">
        <f>Q281*(1+G281)</f>
        <v>2670.7938739272026</v>
      </c>
      <c r="S280" s="56">
        <f>1+F281</f>
        <v>0.97946691156013121</v>
      </c>
      <c r="T280" s="56">
        <f>1+G281</f>
        <v>0.98189802782345215</v>
      </c>
    </row>
    <row r="281" spans="1:20">
      <c r="A281" s="22">
        <v>43478</v>
      </c>
      <c r="B281" s="5">
        <v>-1.5690866510538571E-2</v>
      </c>
      <c r="C281" s="5">
        <v>-2.0649775591724533E-2</v>
      </c>
      <c r="D281" s="5">
        <v>-2.5264783759929459E-2</v>
      </c>
      <c r="E281" s="5"/>
      <c r="F281" s="5">
        <f t="shared" si="18"/>
        <v>-2.0533088439868778E-2</v>
      </c>
      <c r="G281" s="5">
        <v>-1.8101972176547874E-2</v>
      </c>
      <c r="H281">
        <f t="shared" si="19"/>
        <v>0</v>
      </c>
      <c r="K281" s="51">
        <f t="shared" si="16"/>
        <v>525659.32960408088</v>
      </c>
      <c r="L281" s="51">
        <f t="shared" si="17"/>
        <v>59681.737012987032</v>
      </c>
      <c r="P281" s="45">
        <f>P282*(1+F282)</f>
        <v>1671.7753486760478</v>
      </c>
      <c r="Q281" s="45">
        <f>Q282*(1+G282)</f>
        <v>2720.0318141462021</v>
      </c>
      <c r="S281" s="56">
        <f>1+F282</f>
        <v>0.99262404439386176</v>
      </c>
      <c r="T281" s="56">
        <f>1+G282</f>
        <v>0.99807790198114543</v>
      </c>
    </row>
    <row r="282" spans="1:20">
      <c r="A282" s="22">
        <v>43477</v>
      </c>
      <c r="B282" s="5">
        <v>-6.8997596712924627E-3</v>
      </c>
      <c r="C282" s="5">
        <v>-1.8418364280991968E-3</v>
      </c>
      <c r="D282" s="5">
        <v>-1.3388483727005594E-2</v>
      </c>
      <c r="E282" s="5"/>
      <c r="F282" s="5">
        <f t="shared" si="18"/>
        <v>-7.3759556061382047E-3</v>
      </c>
      <c r="G282" s="5">
        <v>-1.9220980188545819E-3</v>
      </c>
      <c r="H282">
        <f t="shared" si="19"/>
        <v>0</v>
      </c>
      <c r="K282" s="51">
        <f t="shared" si="16"/>
        <v>529565.38034001656</v>
      </c>
      <c r="L282" s="51">
        <f t="shared" si="17"/>
        <v>59796.6720779221</v>
      </c>
      <c r="P282" s="45">
        <f>P283*(1+F283)</f>
        <v>1684.1979177493172</v>
      </c>
      <c r="Q282" s="45">
        <f>Q283*(1+G283)</f>
        <v>2725.270050310748</v>
      </c>
      <c r="S282" s="56">
        <f>1+F283</f>
        <v>0.9090486385510369</v>
      </c>
      <c r="T282" s="56">
        <f>1+G283</f>
        <v>0.95386780677539496</v>
      </c>
    </row>
    <row r="283" spans="1:20">
      <c r="A283" s="22">
        <v>43476</v>
      </c>
      <c r="B283" s="5">
        <v>-0.14855275751674971</v>
      </c>
      <c r="C283" s="5">
        <v>-6.1299548164736477E-2</v>
      </c>
      <c r="D283" s="5">
        <v>-6.3029066802651634E-2</v>
      </c>
      <c r="E283" s="5"/>
      <c r="F283" s="5">
        <f t="shared" si="18"/>
        <v>-9.0951361448963125E-2</v>
      </c>
      <c r="G283" s="5">
        <v>-4.6132193224605093E-2</v>
      </c>
      <c r="H283">
        <f t="shared" si="19"/>
        <v>0</v>
      </c>
      <c r="K283" s="51">
        <f t="shared" si="16"/>
        <v>582549.00550107926</v>
      </c>
      <c r="L283" s="51">
        <f t="shared" si="17"/>
        <v>62688.636363636375</v>
      </c>
      <c r="P283" s="45">
        <f>P284*(1+F284)</f>
        <v>1852.7038557956776</v>
      </c>
      <c r="Q283" s="45">
        <f>Q284*(1+G284)</f>
        <v>2857.0730985498717</v>
      </c>
      <c r="S283" s="56">
        <f>1+F284</f>
        <v>0.95771628954055887</v>
      </c>
      <c r="T283" s="56">
        <f>1+G284</f>
        <v>0.95453994903016415</v>
      </c>
    </row>
    <row r="284" spans="1:20">
      <c r="A284" s="22">
        <v>43475</v>
      </c>
      <c r="B284" s="5">
        <v>-3.8794095407173844E-3</v>
      </c>
      <c r="C284" s="5">
        <v>-3.9510861762100495E-2</v>
      </c>
      <c r="D284" s="5">
        <v>-8.347354645728168E-2</v>
      </c>
      <c r="E284" s="5"/>
      <c r="F284" s="5">
        <f t="shared" si="18"/>
        <v>-4.2283710459441182E-2</v>
      </c>
      <c r="G284" s="5">
        <v>-4.5460050969835811E-2</v>
      </c>
      <c r="H284">
        <f t="shared" si="19"/>
        <v>1</v>
      </c>
      <c r="K284" s="51">
        <f t="shared" si="16"/>
        <v>608268.8702940857</v>
      </c>
      <c r="L284" s="51">
        <f t="shared" si="17"/>
        <v>65674.188311688325</v>
      </c>
      <c r="P284" s="45">
        <f>P285*(1+F285)</f>
        <v>1934.5017684563632</v>
      </c>
      <c r="Q284" s="45">
        <f>Q285*(1+G285)</f>
        <v>2993.1414619710026</v>
      </c>
      <c r="S284" s="56">
        <f>1+F285</f>
        <v>0.9997200281096984</v>
      </c>
      <c r="T284" s="56">
        <f>1+G285</f>
        <v>0.99815938356620659</v>
      </c>
    </row>
    <row r="285" spans="1:20">
      <c r="A285" s="22">
        <v>43474</v>
      </c>
      <c r="B285" s="5">
        <v>-4.6793193717277705E-3</v>
      </c>
      <c r="C285" s="5">
        <v>8.9541713701576844E-3</v>
      </c>
      <c r="D285" s="5">
        <v>-5.1148516693016958E-3</v>
      </c>
      <c r="E285" s="5"/>
      <c r="F285" s="5">
        <f t="shared" si="18"/>
        <v>-2.7997189030156485E-4</v>
      </c>
      <c r="G285" s="5">
        <v>-1.8406164337934441E-3</v>
      </c>
      <c r="H285">
        <f t="shared" si="19"/>
        <v>1</v>
      </c>
      <c r="K285" s="51">
        <f t="shared" si="16"/>
        <v>608439.21617157094</v>
      </c>
      <c r="L285" s="51">
        <f t="shared" si="17"/>
        <v>65795.292207792227</v>
      </c>
      <c r="P285" s="45">
        <f>P286*(1+F286)</f>
        <v>1935.0435262502233</v>
      </c>
      <c r="Q285" s="45">
        <f>Q286*(1+G286)</f>
        <v>2998.660846404267</v>
      </c>
      <c r="S285" s="56">
        <f>1+F286</f>
        <v>0.98474155213380377</v>
      </c>
      <c r="T285" s="56">
        <f>1+G286</f>
        <v>0.99907314968879035</v>
      </c>
    </row>
    <row r="286" spans="1:20">
      <c r="A286" s="22">
        <v>43473</v>
      </c>
      <c r="B286" s="5">
        <v>-3.3706444065009701E-2</v>
      </c>
      <c r="C286" s="5">
        <v>-1.2911154368627022E-2</v>
      </c>
      <c r="D286" s="5">
        <v>8.3767684288908609E-4</v>
      </c>
      <c r="E286" s="5"/>
      <c r="F286" s="5">
        <f t="shared" si="18"/>
        <v>-1.5258447866196187E-2</v>
      </c>
      <c r="G286" s="5">
        <v>-9.2685031120965397E-4</v>
      </c>
      <c r="H286">
        <f t="shared" si="19"/>
        <v>0</v>
      </c>
      <c r="K286" s="51">
        <f t="shared" si="16"/>
        <v>617866.90614726697</v>
      </c>
      <c r="L286" s="51">
        <f t="shared" si="17"/>
        <v>65856.331168831181</v>
      </c>
      <c r="P286" s="45">
        <f>P287*(1+F287)</f>
        <v>1965.0267850048997</v>
      </c>
      <c r="Q286" s="45">
        <f>Q287*(1+G287)</f>
        <v>3001.4427345368504</v>
      </c>
      <c r="S286" s="56">
        <f>1+F287</f>
        <v>1.0185020889178771</v>
      </c>
      <c r="T286" s="56">
        <f>1+G287</f>
        <v>1.0244563947872487</v>
      </c>
    </row>
    <row r="287" spans="1:20">
      <c r="A287" s="22">
        <v>43472</v>
      </c>
      <c r="B287" s="5">
        <v>3.458450994701193E-3</v>
      </c>
      <c r="C287" s="5">
        <v>2.6373176009935877E-2</v>
      </c>
      <c r="D287" s="5">
        <v>2.5680190930787567E-2</v>
      </c>
      <c r="E287" s="5"/>
      <c r="F287" s="5">
        <f t="shared" si="18"/>
        <v>1.8502088917877031E-2</v>
      </c>
      <c r="G287" s="5">
        <v>2.4456394787248634E-2</v>
      </c>
      <c r="H287">
        <f t="shared" si="19"/>
        <v>0</v>
      </c>
      <c r="K287" s="51">
        <f t="shared" si="16"/>
        <v>606642.74808088911</v>
      </c>
      <c r="L287" s="51">
        <f t="shared" si="17"/>
        <v>64284.172077922085</v>
      </c>
      <c r="P287" s="45">
        <f>P288*(1+F288)</f>
        <v>1929.3301470718357</v>
      </c>
      <c r="Q287" s="45">
        <f>Q288*(1+G288)</f>
        <v>2929.7906185261963</v>
      </c>
      <c r="S287" s="56">
        <f>1+F288</f>
        <v>1.0139677606738133</v>
      </c>
      <c r="T287" s="56">
        <f>1+G288</f>
        <v>1.022993360717146</v>
      </c>
    </row>
    <row r="288" spans="1:20">
      <c r="A288" s="22">
        <v>43471</v>
      </c>
      <c r="B288" s="5">
        <v>3.1729914963979406E-5</v>
      </c>
      <c r="C288" s="5">
        <v>1.0059351994808806E-2</v>
      </c>
      <c r="D288" s="5">
        <v>3.1816390858944089E-2</v>
      </c>
      <c r="E288" s="5"/>
      <c r="F288" s="5">
        <f t="shared" si="18"/>
        <v>1.3967760673813334E-2</v>
      </c>
      <c r="G288" s="5">
        <v>2.299336071714591E-2</v>
      </c>
      <c r="H288">
        <f t="shared" si="19"/>
        <v>0</v>
      </c>
      <c r="K288" s="51">
        <f t="shared" si="16"/>
        <v>598286.03197182133</v>
      </c>
      <c r="L288" s="51">
        <f t="shared" si="17"/>
        <v>62839.285714285717</v>
      </c>
      <c r="P288" s="45">
        <f>P289*(1+F289)</f>
        <v>1902.752949255246</v>
      </c>
      <c r="Q288" s="45">
        <f>Q289*(1+G289)</f>
        <v>2863.9390352175246</v>
      </c>
      <c r="S288" s="56">
        <f>1+F289</f>
        <v>1.0131319146366635</v>
      </c>
      <c r="T288" s="56">
        <f>1+G289</f>
        <v>1.0120291041049547</v>
      </c>
    </row>
    <row r="289" spans="1:20">
      <c r="A289" s="22">
        <v>43470</v>
      </c>
      <c r="B289" s="5">
        <v>3.0641943817652655E-2</v>
      </c>
      <c r="C289" s="5">
        <v>-3.304865860917031E-3</v>
      </c>
      <c r="D289" s="5">
        <v>1.2062605921642844E-2</v>
      </c>
      <c r="E289" s="5"/>
      <c r="F289" s="5">
        <f t="shared" si="18"/>
        <v>1.3131914636663543E-2</v>
      </c>
      <c r="G289" s="5">
        <v>1.202910410495471E-2</v>
      </c>
      <c r="H289">
        <f t="shared" si="19"/>
        <v>1</v>
      </c>
      <c r="K289" s="51">
        <f t="shared" si="16"/>
        <v>590531.22631753527</v>
      </c>
      <c r="L289" s="51">
        <f t="shared" si="17"/>
        <v>62092.370129870127</v>
      </c>
      <c r="P289" s="45">
        <f>P290*(1+F290)</f>
        <v>1878.0900312844499</v>
      </c>
      <c r="Q289" s="45">
        <f>Q290*(1+G290)</f>
        <v>2829.8978987866276</v>
      </c>
      <c r="S289" s="56">
        <f>1+F290</f>
        <v>0.98217936696912467</v>
      </c>
      <c r="T289" s="56">
        <f>1+G290</f>
        <v>0.98555381342994186</v>
      </c>
    </row>
    <row r="290" spans="1:20">
      <c r="A290" s="22">
        <v>43469</v>
      </c>
      <c r="B290" s="5">
        <v>-1.6942069054201887E-2</v>
      </c>
      <c r="C290" s="5">
        <v>-2.0149416810074046E-2</v>
      </c>
      <c r="D290" s="5">
        <v>-1.6375759952931827E-2</v>
      </c>
      <c r="E290" s="5"/>
      <c r="F290" s="5">
        <f t="shared" si="18"/>
        <v>-1.7820633030875346E-2</v>
      </c>
      <c r="G290" s="5">
        <v>-1.4446186570058157E-2</v>
      </c>
      <c r="H290">
        <f t="shared" si="19"/>
        <v>0</v>
      </c>
      <c r="K290" s="51">
        <f t="shared" si="16"/>
        <v>601245.80720916216</v>
      </c>
      <c r="L290" s="51">
        <f t="shared" si="17"/>
        <v>63002.516233766233</v>
      </c>
      <c r="P290" s="45">
        <f>P291*(1+F291)</f>
        <v>1912.1660405878681</v>
      </c>
      <c r="Q290" s="45">
        <f>Q291*(1+G291)</f>
        <v>2871.3783663805903</v>
      </c>
      <c r="S290" s="56">
        <f>1+F291</f>
        <v>1.0143040801887306</v>
      </c>
      <c r="T290" s="56">
        <f>1+G291</f>
        <v>0.99955185766587384</v>
      </c>
    </row>
    <row r="291" spans="1:20">
      <c r="A291" s="22">
        <v>43468</v>
      </c>
      <c r="B291" s="5">
        <v>4.2251633439436942E-2</v>
      </c>
      <c r="C291" s="5">
        <v>-7.3414272059869543E-3</v>
      </c>
      <c r="D291" s="5">
        <v>8.0063259859641002E-3</v>
      </c>
      <c r="E291" s="5"/>
      <c r="F291" s="5">
        <f t="shared" si="18"/>
        <v>1.4304080188730715E-2</v>
      </c>
      <c r="G291" s="5">
        <v>-4.4814233412611133E-4</v>
      </c>
      <c r="H291">
        <f t="shared" si="19"/>
        <v>1</v>
      </c>
      <c r="K291" s="51">
        <f t="shared" si="16"/>
        <v>592766.82303919049</v>
      </c>
      <c r="L291" s="51">
        <f t="shared" si="17"/>
        <v>63030.762987012982</v>
      </c>
      <c r="P291" s="45">
        <f>P292*(1+F292)</f>
        <v>1885.1999887766133</v>
      </c>
      <c r="Q291" s="45">
        <f>Q292*(1+G292)</f>
        <v>2872.6657295057753</v>
      </c>
      <c r="S291" s="56">
        <f>1+F292</f>
        <v>1.0644545729092054</v>
      </c>
      <c r="T291" s="56">
        <f>1+G292</f>
        <v>1.0274207675433373</v>
      </c>
    </row>
    <row r="292" spans="1:20">
      <c r="A292" s="22">
        <v>43467</v>
      </c>
      <c r="B292" s="5">
        <v>8.5983552870970287E-2</v>
      </c>
      <c r="C292" s="5">
        <v>3.1351854726059204E-2</v>
      </c>
      <c r="D292" s="5">
        <v>7.6047649436290221E-2</v>
      </c>
      <c r="E292" s="5"/>
      <c r="F292" s="5">
        <f t="shared" si="18"/>
        <v>6.4454572909205463E-2</v>
      </c>
      <c r="G292" s="5">
        <v>2.7420767543337384E-2</v>
      </c>
      <c r="H292">
        <f t="shared" si="19"/>
        <v>1</v>
      </c>
      <c r="K292" s="51">
        <f t="shared" si="16"/>
        <v>556873.76251212892</v>
      </c>
      <c r="L292" s="51">
        <f t="shared" si="17"/>
        <v>61348.538961038961</v>
      </c>
      <c r="P292" s="45">
        <f>P293*(1+F293)</f>
        <v>1771.0478556395988</v>
      </c>
      <c r="Q292" s="45">
        <f>Q293*(1+G293)</f>
        <v>2795.9973364900902</v>
      </c>
      <c r="S292" s="56">
        <f>1+F293</f>
        <v>0.98922620556054341</v>
      </c>
      <c r="T292" s="56">
        <f>1+G293</f>
        <v>0.99519791009676595</v>
      </c>
    </row>
    <row r="293" spans="1:20">
      <c r="A293" s="22">
        <v>43466</v>
      </c>
      <c r="B293" s="5">
        <v>-1.9235573320010146E-2</v>
      </c>
      <c r="C293" s="5">
        <v>-1.2982693422396344E-2</v>
      </c>
      <c r="D293" s="5">
        <v>-1.0634903754126466E-4</v>
      </c>
      <c r="E293" s="5"/>
      <c r="F293" s="5">
        <f t="shared" si="18"/>
        <v>-1.0773794439456585E-2</v>
      </c>
      <c r="G293" s="5">
        <v>-4.8020899032340377E-3</v>
      </c>
      <c r="H293">
        <f t="shared" si="19"/>
        <v>0</v>
      </c>
      <c r="K293" s="51">
        <f t="shared" si="16"/>
        <v>562938.74887450773</v>
      </c>
      <c r="L293" s="51">
        <f t="shared" si="17"/>
        <v>61644.561688311689</v>
      </c>
      <c r="P293" s="45">
        <f>P294*(1+F294)</f>
        <v>1790.3365738638488</v>
      </c>
      <c r="Q293" s="45">
        <f>Q294*(1+G294)</f>
        <v>2809.4887540692557</v>
      </c>
      <c r="S293" s="56">
        <f>1+F294</f>
        <v>0.98985366728404234</v>
      </c>
      <c r="T293" s="56">
        <f>1+G294</f>
        <v>0.98642444016401865</v>
      </c>
    </row>
    <row r="294" spans="1:20">
      <c r="A294" s="22">
        <v>43465</v>
      </c>
      <c r="B294" s="5">
        <v>6.7907444668009603E-3</v>
      </c>
      <c r="C294" s="5">
        <v>-1.2040997476176431E-2</v>
      </c>
      <c r="D294" s="5">
        <v>-2.5191789342732807E-2</v>
      </c>
      <c r="E294" s="5"/>
      <c r="F294" s="5">
        <f t="shared" si="18"/>
        <v>-1.0146332715957688E-2</v>
      </c>
      <c r="G294" s="5">
        <v>-1.3575559835981408E-2</v>
      </c>
      <c r="H294">
        <f t="shared" si="19"/>
        <v>1</v>
      </c>
      <c r="K294" s="51">
        <f t="shared" si="16"/>
        <v>568709.06021805981</v>
      </c>
      <c r="L294" s="51">
        <f t="shared" si="17"/>
        <v>62492.938311688304</v>
      </c>
      <c r="P294" s="45">
        <f>P295*(1+F295)</f>
        <v>1808.6881253631855</v>
      </c>
      <c r="Q294" s="45">
        <f>Q295*(1+G295)</f>
        <v>2848.1540396567075</v>
      </c>
      <c r="S294" s="56">
        <f>1+F295</f>
        <v>0.97793199305516609</v>
      </c>
      <c r="T294" s="56">
        <f>1+G295</f>
        <v>0.98907526428636572</v>
      </c>
    </row>
    <row r="295" spans="1:20">
      <c r="A295" s="22">
        <v>43464</v>
      </c>
      <c r="B295" s="5">
        <v>-2.5148861646234699E-2</v>
      </c>
      <c r="C295" s="5">
        <v>-2.344287812393063E-2</v>
      </c>
      <c r="D295" s="5">
        <v>-1.7618902128526223E-2</v>
      </c>
      <c r="E295" s="5"/>
      <c r="F295" s="5">
        <f t="shared" si="18"/>
        <v>-2.2068006944833896E-2</v>
      </c>
      <c r="G295" s="5">
        <v>-1.0924735713634321E-2</v>
      </c>
      <c r="H295">
        <f t="shared" si="19"/>
        <v>0</v>
      </c>
      <c r="K295" s="51">
        <f t="shared" si="16"/>
        <v>581542.5451429917</v>
      </c>
      <c r="L295" s="51">
        <f t="shared" si="17"/>
        <v>63183.198051948049</v>
      </c>
      <c r="P295" s="45">
        <f>P296*(1+F296)</f>
        <v>1849.5029697439868</v>
      </c>
      <c r="Q295" s="45">
        <f>Q296*(1+G296)</f>
        <v>2879.6130511985839</v>
      </c>
      <c r="S295" s="56">
        <f>1+F296</f>
        <v>1.065509746881236</v>
      </c>
      <c r="T295" s="56">
        <f>1+G296</f>
        <v>1.0243986855767446</v>
      </c>
    </row>
    <row r="296" spans="1:20">
      <c r="A296" s="22">
        <v>43463</v>
      </c>
      <c r="B296" s="5">
        <v>0.12158711451581217</v>
      </c>
      <c r="C296" s="5">
        <v>4.5176778395529901E-2</v>
      </c>
      <c r="D296" s="5">
        <v>2.9785002621919281E-2</v>
      </c>
      <c r="E296" s="5"/>
      <c r="F296" s="5">
        <f t="shared" si="18"/>
        <v>6.5509746881236008E-2</v>
      </c>
      <c r="G296" s="5">
        <v>2.4398685576744607E-2</v>
      </c>
      <c r="H296">
        <f t="shared" si="19"/>
        <v>1</v>
      </c>
      <c r="K296" s="51">
        <f t="shared" si="16"/>
        <v>545788.10456232424</v>
      </c>
      <c r="L296" s="51">
        <f t="shared" si="17"/>
        <v>61678.327922077922</v>
      </c>
      <c r="P296" s="45">
        <f>P297*(1+F297)</f>
        <v>1735.79169515578</v>
      </c>
      <c r="Q296" s="45">
        <f>Q297*(1+G297)</f>
        <v>2811.0276709085574</v>
      </c>
      <c r="S296" s="56">
        <f>1+F297</f>
        <v>0.99597774616113155</v>
      </c>
      <c r="T296" s="56">
        <f>1+G297</f>
        <v>1.0104922026577587</v>
      </c>
    </row>
    <row r="297" spans="1:20">
      <c r="A297" s="22">
        <v>43462</v>
      </c>
      <c r="B297" s="5">
        <v>-3.7981859410430877E-2</v>
      </c>
      <c r="C297" s="5">
        <v>3.7226389529117997E-3</v>
      </c>
      <c r="D297" s="5">
        <v>2.2191252144082258E-2</v>
      </c>
      <c r="E297" s="5"/>
      <c r="F297" s="5">
        <f t="shared" si="18"/>
        <v>-4.0222538388684911E-3</v>
      </c>
      <c r="G297" s="5">
        <v>1.0492202657758784E-2</v>
      </c>
      <c r="H297">
        <f t="shared" si="19"/>
        <v>0</v>
      </c>
      <c r="K297" s="51">
        <f t="shared" si="16"/>
        <v>547992.26856824313</v>
      </c>
      <c r="L297" s="51">
        <f t="shared" si="17"/>
        <v>61037.905844155845</v>
      </c>
      <c r="P297" s="45">
        <f>P298*(1+F298)</f>
        <v>1742.8016859273878</v>
      </c>
      <c r="Q297" s="45">
        <f>Q298*(1+G298)</f>
        <v>2781.840041432381</v>
      </c>
      <c r="S297" s="56">
        <f>1+F298</f>
        <v>0.95887216126909081</v>
      </c>
      <c r="T297" s="56">
        <f>1+G298</f>
        <v>0.98129376424009751</v>
      </c>
    </row>
    <row r="298" spans="1:20">
      <c r="A298" s="22">
        <v>43461</v>
      </c>
      <c r="B298" s="5">
        <v>-7.3901789398655906E-3</v>
      </c>
      <c r="C298" s="5">
        <v>-5.1518664502666289E-2</v>
      </c>
      <c r="D298" s="5">
        <v>-6.4487012335773669E-2</v>
      </c>
      <c r="E298" s="5"/>
      <c r="F298" s="5">
        <f t="shared" si="18"/>
        <v>-4.1127838730909236E-2</v>
      </c>
      <c r="G298" s="5">
        <v>-1.8706235759902542E-2</v>
      </c>
      <c r="H298">
        <f t="shared" si="19"/>
        <v>0</v>
      </c>
      <c r="K298" s="51">
        <f t="shared" si="16"/>
        <v>571496.69236716803</v>
      </c>
      <c r="L298" s="51">
        <f t="shared" si="17"/>
        <v>62201.461038961039</v>
      </c>
      <c r="P298" s="45">
        <f>P299*(1+F299)</f>
        <v>1817.5537431608684</v>
      </c>
      <c r="Q298" s="45">
        <f>Q299*(1+G299)</f>
        <v>2834.8697839597562</v>
      </c>
      <c r="S298" s="56">
        <f>1+F299</f>
        <v>0.95592005348954556</v>
      </c>
      <c r="T298" s="56">
        <f>1+G299</f>
        <v>0.97625860237108231</v>
      </c>
    </row>
    <row r="299" spans="1:20">
      <c r="A299" s="22">
        <v>43460</v>
      </c>
      <c r="B299" s="5">
        <v>-5.4716312056737611E-2</v>
      </c>
      <c r="C299" s="5">
        <v>-2.9603973252798586E-2</v>
      </c>
      <c r="D299" s="5">
        <v>-4.7932779528310862E-2</v>
      </c>
      <c r="E299" s="5"/>
      <c r="F299" s="5">
        <f t="shared" si="18"/>
        <v>-4.4079946510454424E-2</v>
      </c>
      <c r="G299" s="5">
        <v>-2.3741397628917683E-2</v>
      </c>
      <c r="H299">
        <f t="shared" si="19"/>
        <v>0</v>
      </c>
      <c r="K299" s="51">
        <f t="shared" si="16"/>
        <v>597849.88324174564</v>
      </c>
      <c r="L299" s="51">
        <f t="shared" si="17"/>
        <v>63714.123376623371</v>
      </c>
      <c r="P299" s="45">
        <f>P300*(1+F300)</f>
        <v>1901.365848039243</v>
      </c>
      <c r="Q299" s="45">
        <f>Q300*(1+G300)</f>
        <v>2903.8102989050062</v>
      </c>
      <c r="S299" s="56">
        <f>1+F300</f>
        <v>0.9564740685077332</v>
      </c>
      <c r="T299" s="56">
        <f>1+G300</f>
        <v>0.94891998665396549</v>
      </c>
    </row>
    <row r="300" spans="1:20">
      <c r="A300" s="22">
        <v>43459</v>
      </c>
      <c r="B300" s="5">
        <v>-2.1886164198258635E-2</v>
      </c>
      <c r="C300" s="5">
        <v>-5.247327546825041E-2</v>
      </c>
      <c r="D300" s="5">
        <v>-5.6231413895647557E-2</v>
      </c>
      <c r="E300" s="5"/>
      <c r="F300" s="5">
        <f t="shared" si="18"/>
        <v>-4.3525931492266801E-2</v>
      </c>
      <c r="G300" s="5">
        <v>-5.1080013346034521E-2</v>
      </c>
      <c r="H300">
        <f t="shared" si="19"/>
        <v>1</v>
      </c>
      <c r="K300" s="51">
        <f t="shared" si="16"/>
        <v>625056.02914514556</v>
      </c>
      <c r="L300" s="51">
        <f t="shared" si="17"/>
        <v>67143.831168831151</v>
      </c>
      <c r="P300" s="45">
        <f>P301*(1+F301)</f>
        <v>1987.8906398431754</v>
      </c>
      <c r="Q300" s="45">
        <f>Q301*(1+G301)</f>
        <v>3060.1213376738724</v>
      </c>
      <c r="S300" s="56">
        <f>1+F301</f>
        <v>1.100366869026874</v>
      </c>
      <c r="T300" s="56">
        <f>1+G301</f>
        <v>1.026046466628546</v>
      </c>
    </row>
    <row r="301" spans="1:20">
      <c r="A301" s="22">
        <v>43458</v>
      </c>
      <c r="B301" s="5">
        <v>0.15162772119033321</v>
      </c>
      <c r="C301" s="5">
        <v>0.10439092512542344</v>
      </c>
      <c r="D301" s="5">
        <v>4.5112073836880692E-2</v>
      </c>
      <c r="E301" s="5"/>
      <c r="F301" s="5">
        <f t="shared" si="18"/>
        <v>0.10036686902687403</v>
      </c>
      <c r="G301" s="5">
        <v>2.6046466628546028E-2</v>
      </c>
      <c r="H301">
        <f t="shared" si="19"/>
        <v>1</v>
      </c>
      <c r="K301" s="51">
        <f t="shared" si="16"/>
        <v>568043.30150172848</v>
      </c>
      <c r="L301" s="51">
        <f t="shared" si="17"/>
        <v>65439.366883116862</v>
      </c>
      <c r="P301" s="45">
        <f>P302*(1+F302)</f>
        <v>1806.5707863425555</v>
      </c>
      <c r="Q301" s="45">
        <f>Q302*(1+G302)</f>
        <v>2982.4393311630702</v>
      </c>
      <c r="S301" s="56">
        <f>1+F302</f>
        <v>1.0622929789298188</v>
      </c>
      <c r="T301" s="56">
        <f>1+G302</f>
        <v>1.0244233740622521</v>
      </c>
    </row>
    <row r="302" spans="1:20">
      <c r="A302" s="22">
        <v>43457</v>
      </c>
      <c r="B302" s="5">
        <v>0.10666607726991435</v>
      </c>
      <c r="C302" s="5">
        <v>4.2709563743795684E-2</v>
      </c>
      <c r="D302" s="5">
        <v>3.7521985538401442E-2</v>
      </c>
      <c r="E302" s="5"/>
      <c r="F302" s="5">
        <f t="shared" si="18"/>
        <v>6.2292978929818756E-2</v>
      </c>
      <c r="G302" s="5">
        <v>2.4423374062252111E-2</v>
      </c>
      <c r="H302">
        <f t="shared" si="19"/>
        <v>1</v>
      </c>
      <c r="K302" s="51">
        <f t="shared" si="16"/>
        <v>534733.17885804898</v>
      </c>
      <c r="L302" s="51">
        <f t="shared" si="17"/>
        <v>63879.220779220763</v>
      </c>
      <c r="P302" s="45">
        <f>P303*(1+F303)</f>
        <v>1700.6332736591569</v>
      </c>
      <c r="Q302" s="45">
        <f>Q303*(1+G303)</f>
        <v>2911.3347144125523</v>
      </c>
      <c r="S302" s="56">
        <f>1+F303</f>
        <v>0.96284553167575004</v>
      </c>
      <c r="T302" s="56">
        <f>1+G303</f>
        <v>0.97770511517657255</v>
      </c>
    </row>
    <row r="303" spans="1:20">
      <c r="A303" s="22">
        <v>43456</v>
      </c>
      <c r="B303" s="5">
        <v>-3.7074873366534748E-2</v>
      </c>
      <c r="C303" s="5">
        <v>-3.4257116690420468E-2</v>
      </c>
      <c r="D303" s="5">
        <v>-4.0142562371037339E-2</v>
      </c>
      <c r="E303" s="5"/>
      <c r="F303" s="5">
        <f t="shared" si="18"/>
        <v>-3.7154468324249915E-2</v>
      </c>
      <c r="G303" s="5">
        <v>-2.22948848234274E-2</v>
      </c>
      <c r="H303">
        <f t="shared" si="19"/>
        <v>0</v>
      </c>
      <c r="K303" s="51">
        <f t="shared" si="16"/>
        <v>555367.56547791394</v>
      </c>
      <c r="L303" s="51">
        <f t="shared" si="17"/>
        <v>65335.876623376607</v>
      </c>
      <c r="P303" s="45">
        <f>P304*(1+F304)</f>
        <v>1766.2576370888387</v>
      </c>
      <c r="Q303" s="45">
        <f>Q304*(1+G304)</f>
        <v>2977.7226990233844</v>
      </c>
      <c r="S303" s="56">
        <f>1+F304</f>
        <v>1.0446026051512149</v>
      </c>
      <c r="T303" s="56">
        <f>1+G304</f>
        <v>1.0163101941870156</v>
      </c>
    </row>
    <row r="304" spans="1:20">
      <c r="A304" s="22">
        <v>43455</v>
      </c>
      <c r="B304" s="5">
        <v>7.637679831393758E-2</v>
      </c>
      <c r="C304" s="5">
        <v>2.8449927312745953E-3</v>
      </c>
      <c r="D304" s="5">
        <v>5.4599406528190016E-2</v>
      </c>
      <c r="E304" s="5"/>
      <c r="F304" s="5">
        <f t="shared" si="18"/>
        <v>4.4602605151214947E-2</v>
      </c>
      <c r="G304" s="5">
        <v>1.6310194187015632E-2</v>
      </c>
      <c r="H304">
        <f t="shared" si="19"/>
        <v>1</v>
      </c>
      <c r="K304" s="51">
        <f t="shared" si="16"/>
        <v>531654.39444555074</v>
      </c>
      <c r="L304" s="51">
        <f t="shared" si="17"/>
        <v>64287.337662337639</v>
      </c>
      <c r="P304" s="45">
        <f>P305*(1+F305)</f>
        <v>1690.8416926962939</v>
      </c>
      <c r="Q304" s="45">
        <f>Q305*(1+G305)</f>
        <v>2929.9348919798799</v>
      </c>
      <c r="S304" s="56">
        <f>1+F305</f>
        <v>1.0253878842622766</v>
      </c>
      <c r="T304" s="56">
        <f>1+G305</f>
        <v>1.0371437363731002</v>
      </c>
    </row>
    <row r="305" spans="1:20">
      <c r="A305" s="22">
        <v>43454</v>
      </c>
      <c r="B305" s="5">
        <v>3.8196261237691917E-2</v>
      </c>
      <c r="C305" s="5">
        <v>-7.4184356419353722E-3</v>
      </c>
      <c r="D305" s="5">
        <v>4.5393444318064323E-2</v>
      </c>
      <c r="E305" s="5"/>
      <c r="F305" s="5">
        <f t="shared" si="18"/>
        <v>2.5387884262276495E-2</v>
      </c>
      <c r="G305" s="5">
        <v>3.7143736373100249E-2</v>
      </c>
      <c r="H305">
        <f t="shared" si="19"/>
        <v>0</v>
      </c>
      <c r="K305" s="51">
        <f t="shared" si="16"/>
        <v>518491.00482404634</v>
      </c>
      <c r="L305" s="51">
        <f t="shared" si="17"/>
        <v>61984.98376623376</v>
      </c>
      <c r="P305" s="45">
        <f>P306*(1+F306)</f>
        <v>1648.977639240182</v>
      </c>
      <c r="Q305" s="45">
        <f>Q306*(1+G306)</f>
        <v>2825.0036993193298</v>
      </c>
      <c r="S305" s="56">
        <f>1+F306</f>
        <v>1.0784598873268827</v>
      </c>
      <c r="T305" s="56">
        <f>1+G306</f>
        <v>1.0623257638568162</v>
      </c>
    </row>
    <row r="306" spans="1:20">
      <c r="A306" s="22">
        <v>43453</v>
      </c>
      <c r="B306" s="5">
        <v>7.0254034516112659E-2</v>
      </c>
      <c r="C306" s="5">
        <v>9.7827680090250502E-2</v>
      </c>
      <c r="D306" s="5">
        <v>6.7321487694514889E-2</v>
      </c>
      <c r="E306" s="5"/>
      <c r="F306" s="5">
        <f t="shared" si="18"/>
        <v>7.8459887326882652E-2</v>
      </c>
      <c r="G306" s="5">
        <v>6.2325763856816103E-2</v>
      </c>
      <c r="H306">
        <f t="shared" si="19"/>
        <v>1</v>
      </c>
      <c r="K306" s="51">
        <f t="shared" si="16"/>
        <v>480769.85608542251</v>
      </c>
      <c r="L306" s="51">
        <f t="shared" si="17"/>
        <v>58348.376623376615</v>
      </c>
      <c r="P306" s="45">
        <f>P307*(1+F307)</f>
        <v>1529.0115641921641</v>
      </c>
      <c r="Q306" s="45">
        <f>Q307*(1+G307)</f>
        <v>2659.2630955904156</v>
      </c>
      <c r="S306" s="56">
        <f>1+F307</f>
        <v>1.0795279270021698</v>
      </c>
      <c r="T306" s="56">
        <f>1+G307</f>
        <v>1.0492596744435883</v>
      </c>
    </row>
    <row r="307" spans="1:20">
      <c r="A307" s="22">
        <v>43452</v>
      </c>
      <c r="B307" s="5">
        <v>7.8160162467753494E-2</v>
      </c>
      <c r="C307" s="5">
        <v>8.3423825433920989E-2</v>
      </c>
      <c r="D307" s="5">
        <v>7.702365386901229E-2</v>
      </c>
      <c r="E307" s="5"/>
      <c r="F307" s="5">
        <f t="shared" si="18"/>
        <v>7.9527927002169901E-2</v>
      </c>
      <c r="G307" s="5">
        <v>4.9259674443588197E-2</v>
      </c>
      <c r="H307">
        <f t="shared" si="19"/>
        <v>1</v>
      </c>
      <c r="K307" s="51">
        <f t="shared" si="16"/>
        <v>445351.93954686471</v>
      </c>
      <c r="L307" s="51">
        <f t="shared" si="17"/>
        <v>55609.090909090897</v>
      </c>
      <c r="P307" s="45">
        <f>P308*(1+F308)</f>
        <v>1416.3705504481043</v>
      </c>
      <c r="Q307" s="45">
        <f>Q308*(1+G308)</f>
        <v>2534.4184670020754</v>
      </c>
      <c r="S307" s="56">
        <f>1+F308</f>
        <v>1.0639590027603711</v>
      </c>
      <c r="T307" s="56">
        <f>1+G308</f>
        <v>1.0476285138013661</v>
      </c>
    </row>
    <row r="308" spans="1:20">
      <c r="A308" s="22">
        <v>43451</v>
      </c>
      <c r="B308" s="5">
        <v>5.8997907463380642E-2</v>
      </c>
      <c r="C308" s="5">
        <v>7.4792391808419456E-2</v>
      </c>
      <c r="D308" s="5">
        <v>5.8105898629103321E-2</v>
      </c>
      <c r="E308" s="5"/>
      <c r="F308" s="5">
        <f t="shared" si="18"/>
        <v>6.3959002760371114E-2</v>
      </c>
      <c r="G308" s="5">
        <v>4.7628513801366186E-2</v>
      </c>
      <c r="H308">
        <f t="shared" si="19"/>
        <v>1</v>
      </c>
      <c r="K308" s="51">
        <f t="shared" si="16"/>
        <v>418579.98136340652</v>
      </c>
      <c r="L308" s="51">
        <f t="shared" si="17"/>
        <v>53080.925324675314</v>
      </c>
      <c r="P308" s="45">
        <f>P309*(1+F309)</f>
        <v>1331.2266231813676</v>
      </c>
      <c r="Q308" s="45">
        <f>Q309*(1+G309)</f>
        <v>2419.1957679786956</v>
      </c>
      <c r="S308" s="56">
        <f>1+F309</f>
        <v>1.0172443414213221</v>
      </c>
      <c r="T308" s="56">
        <f>1+G309</f>
        <v>1.0112716262440695</v>
      </c>
    </row>
    <row r="309" spans="1:20">
      <c r="A309" s="22">
        <v>43450</v>
      </c>
      <c r="B309" s="5">
        <v>1.4267185473411079E-2</v>
      </c>
      <c r="C309" s="5">
        <v>1.0740640709537366E-2</v>
      </c>
      <c r="D309" s="5">
        <v>2.6730371900826357E-2</v>
      </c>
      <c r="E309" s="5"/>
      <c r="F309" s="5">
        <f t="shared" si="18"/>
        <v>1.724434142132214E-2</v>
      </c>
      <c r="G309" s="5">
        <v>1.1271626244069509E-2</v>
      </c>
      <c r="H309">
        <f t="shared" si="19"/>
        <v>1</v>
      </c>
      <c r="K309" s="51">
        <f t="shared" si="16"/>
        <v>411484.20720488345</v>
      </c>
      <c r="L309" s="51">
        <f t="shared" si="17"/>
        <v>52489.28571428571</v>
      </c>
      <c r="P309" s="45">
        <f>P310*(1+F310)</f>
        <v>1308.6596493830978</v>
      </c>
      <c r="Q309" s="45">
        <f>Q310*(1+G310)</f>
        <v>2392.231429416991</v>
      </c>
      <c r="S309" s="56">
        <f>1+F310</f>
        <v>0.96931316172919635</v>
      </c>
      <c r="T309" s="56">
        <f>1+G310</f>
        <v>0.98937898746959196</v>
      </c>
    </row>
    <row r="310" spans="1:20">
      <c r="A310" s="22">
        <v>43449</v>
      </c>
      <c r="B310" s="5">
        <v>-2.3882143062668917E-2</v>
      </c>
      <c r="C310" s="5">
        <v>-1.9422070799060772E-2</v>
      </c>
      <c r="D310" s="5">
        <v>-4.8765507922859587E-2</v>
      </c>
      <c r="E310" s="5"/>
      <c r="F310" s="5">
        <f t="shared" si="18"/>
        <v>-3.0686838270803606E-2</v>
      </c>
      <c r="G310" s="5">
        <v>-1.0621012530408052E-2</v>
      </c>
      <c r="H310">
        <f t="shared" si="19"/>
        <v>0</v>
      </c>
      <c r="K310" s="51">
        <f t="shared" si="16"/>
        <v>424511.11101268901</v>
      </c>
      <c r="L310" s="51">
        <f t="shared" si="17"/>
        <v>53052.759740259738</v>
      </c>
      <c r="P310" s="45">
        <f>P311*(1+F311)</f>
        <v>1350.0896315578009</v>
      </c>
      <c r="Q310" s="45">
        <f>Q311*(1+G311)</f>
        <v>2417.9121041728358</v>
      </c>
      <c r="S310" s="56">
        <f>1+F311</f>
        <v>0.96090878529292945</v>
      </c>
      <c r="T310" s="56">
        <f>1+G311</f>
        <v>0.96290883590876086</v>
      </c>
    </row>
    <row r="311" spans="1:20">
      <c r="A311" s="22">
        <v>43448</v>
      </c>
      <c r="B311" s="5">
        <v>-4.4011663090719043E-2</v>
      </c>
      <c r="C311" s="5">
        <v>-3.409042147617336E-2</v>
      </c>
      <c r="D311" s="5">
        <v>-3.9183288091585118E-2</v>
      </c>
      <c r="E311" s="5"/>
      <c r="F311" s="5">
        <f t="shared" si="18"/>
        <v>-3.9091214707070554E-2</v>
      </c>
      <c r="G311" s="5">
        <v>-3.7091164091239158E-2</v>
      </c>
      <c r="H311">
        <f t="shared" si="19"/>
        <v>0</v>
      </c>
      <c r="K311" s="51">
        <f t="shared" si="16"/>
        <v>441780.8615239982</v>
      </c>
      <c r="L311" s="51">
        <f t="shared" si="17"/>
        <v>55096.347402597399</v>
      </c>
      <c r="P311" s="45">
        <f>P312*(1+F312)</f>
        <v>1405.0133084653098</v>
      </c>
      <c r="Q311" s="45">
        <f>Q312*(1+G312)</f>
        <v>2511.0498668245077</v>
      </c>
      <c r="S311" s="56">
        <f>1+F312</f>
        <v>0.98811297357125272</v>
      </c>
      <c r="T311" s="56">
        <f>1+G312</f>
        <v>0.97699385840802222</v>
      </c>
    </row>
    <row r="312" spans="1:20">
      <c r="A312" s="22">
        <v>43447</v>
      </c>
      <c r="B312" s="5">
        <v>5.0870887475807994E-3</v>
      </c>
      <c r="C312" s="5">
        <v>-9.6482467911366103E-3</v>
      </c>
      <c r="D312" s="5">
        <v>-3.110348770726112E-2</v>
      </c>
      <c r="E312" s="5"/>
      <c r="F312" s="5">
        <f t="shared" si="18"/>
        <v>-1.1887026428747283E-2</v>
      </c>
      <c r="G312" s="5">
        <v>-2.3006141591977808E-2</v>
      </c>
      <c r="H312">
        <f t="shared" si="19"/>
        <v>1</v>
      </c>
      <c r="K312" s="51">
        <f t="shared" si="16"/>
        <v>447095.49751918262</v>
      </c>
      <c r="L312" s="51">
        <f t="shared" si="17"/>
        <v>56393.749999999993</v>
      </c>
      <c r="P312" s="45">
        <f>P313*(1+F313)</f>
        <v>1421.9156574650465</v>
      </c>
      <c r="Q312" s="45">
        <f>Q313*(1+G313)</f>
        <v>2570.1797869192105</v>
      </c>
      <c r="S312" s="56">
        <f>1+F313</f>
        <v>0.9965781477005714</v>
      </c>
      <c r="T312" s="56">
        <f>1+G313</f>
        <v>1.0061227179190868</v>
      </c>
    </row>
    <row r="313" spans="1:20">
      <c r="A313" s="22">
        <v>43446</v>
      </c>
      <c r="B313" s="5">
        <v>-1.903883705793024E-2</v>
      </c>
      <c r="C313" s="5">
        <v>5.5601392417960645E-3</v>
      </c>
      <c r="D313" s="5">
        <v>3.2121142594927947E-3</v>
      </c>
      <c r="E313" s="5"/>
      <c r="F313" s="5">
        <f t="shared" si="18"/>
        <v>-3.4218522994285726E-3</v>
      </c>
      <c r="G313" s="5">
        <v>6.1227179190868264E-3</v>
      </c>
      <c r="H313">
        <f t="shared" si="19"/>
        <v>0</v>
      </c>
      <c r="K313" s="51">
        <f t="shared" si="16"/>
        <v>448630.64532448031</v>
      </c>
      <c r="L313" s="51">
        <f t="shared" si="17"/>
        <v>56050.568181818177</v>
      </c>
      <c r="P313" s="45">
        <f>P314*(1+F314)</f>
        <v>1426.7979493087084</v>
      </c>
      <c r="Q313" s="45">
        <f>Q314*(1+G314)</f>
        <v>2554.5390648120783</v>
      </c>
      <c r="S313" s="56">
        <f>1+F314</f>
        <v>0.96494389368677436</v>
      </c>
      <c r="T313" s="56">
        <f>1+G314</f>
        <v>0.97020851510438411</v>
      </c>
    </row>
    <row r="314" spans="1:20">
      <c r="A314" s="22">
        <v>43445</v>
      </c>
      <c r="B314" s="5">
        <v>-3.6026143790849605E-2</v>
      </c>
      <c r="C314" s="5">
        <v>-1.3573061396540159E-2</v>
      </c>
      <c r="D314" s="5">
        <v>-5.5579631635969615E-2</v>
      </c>
      <c r="E314" s="5"/>
      <c r="F314" s="5">
        <f t="shared" si="18"/>
        <v>-3.5056106313225685E-2</v>
      </c>
      <c r="G314" s="5">
        <v>-2.979148489561587E-2</v>
      </c>
      <c r="H314">
        <f t="shared" si="19"/>
        <v>0</v>
      </c>
      <c r="K314" s="51">
        <f t="shared" si="16"/>
        <v>464929.25470556744</v>
      </c>
      <c r="L314" s="51">
        <f t="shared" si="17"/>
        <v>57771.672077922063</v>
      </c>
      <c r="P314" s="45">
        <f>P315*(1+F315)</f>
        <v>1478.6330673147452</v>
      </c>
      <c r="Q314" s="45">
        <f>Q315*(1+G315)</f>
        <v>2632.9794317845553</v>
      </c>
      <c r="S314" s="56">
        <f>1+F315</f>
        <v>0.98868656059702464</v>
      </c>
      <c r="T314" s="56">
        <f>1+G315</f>
        <v>0.9948381415632338</v>
      </c>
    </row>
    <row r="315" spans="1:20">
      <c r="A315" s="22">
        <v>43444</v>
      </c>
      <c r="B315" s="5">
        <v>1.6235466638734801E-3</v>
      </c>
      <c r="C315" s="5">
        <v>-1.280389238328453E-2</v>
      </c>
      <c r="D315" s="5">
        <v>-2.2763366860772957E-2</v>
      </c>
      <c r="E315" s="5"/>
      <c r="F315" s="5">
        <f t="shared" si="18"/>
        <v>-1.1313439402975328E-2</v>
      </c>
      <c r="G315" s="5">
        <v>-5.1618584367662266E-3</v>
      </c>
      <c r="H315">
        <f t="shared" si="19"/>
        <v>0</v>
      </c>
      <c r="K315" s="51">
        <f t="shared" si="16"/>
        <v>470249.39271432691</v>
      </c>
      <c r="L315" s="51">
        <f t="shared" si="17"/>
        <v>58071.428571428558</v>
      </c>
      <c r="P315" s="45">
        <f>P316*(1+F316)</f>
        <v>1495.5529145878784</v>
      </c>
      <c r="Q315" s="45">
        <f>Q316*(1+G316)</f>
        <v>2646.6410180526823</v>
      </c>
      <c r="S315" s="56">
        <f>1+F316</f>
        <v>1.0114705225312877</v>
      </c>
      <c r="T315" s="56">
        <f>1+G316</f>
        <v>1.04341890912379</v>
      </c>
    </row>
    <row r="316" spans="1:20">
      <c r="A316" s="22">
        <v>43443</v>
      </c>
      <c r="B316" s="5">
        <v>2.4675801963563756E-3</v>
      </c>
      <c r="C316" s="5">
        <v>1.5262821794003066E-2</v>
      </c>
      <c r="D316" s="5">
        <v>1.6684607104413315E-2</v>
      </c>
      <c r="E316" s="5"/>
      <c r="F316" s="5">
        <f t="shared" si="18"/>
        <v>1.1470522531287759E-2</v>
      </c>
      <c r="G316" s="5">
        <v>4.3418909123789921E-2</v>
      </c>
      <c r="H316">
        <f t="shared" si="19"/>
        <v>0</v>
      </c>
      <c r="K316" s="51">
        <f t="shared" si="16"/>
        <v>464916.55687354028</v>
      </c>
      <c r="L316" s="51">
        <f t="shared" si="17"/>
        <v>55654.951298701286</v>
      </c>
      <c r="P316" s="45">
        <f>P317*(1+F317)</f>
        <v>1478.5926838926903</v>
      </c>
      <c r="Q316" s="45">
        <f>Q317*(1+G317)</f>
        <v>2536.5085824208386</v>
      </c>
      <c r="S316" s="56">
        <f>1+F317</f>
        <v>1.0244344298150057</v>
      </c>
      <c r="T316" s="56">
        <f>1+G317</f>
        <v>1.0094025750719142</v>
      </c>
    </row>
    <row r="317" spans="1:20">
      <c r="A317" s="22">
        <v>43442</v>
      </c>
      <c r="B317" s="5">
        <v>1.4541387024608447E-2</v>
      </c>
      <c r="C317" s="5">
        <v>2.1591607045035759E-2</v>
      </c>
      <c r="D317" s="5">
        <v>3.7177626437423388E-2</v>
      </c>
      <c r="E317" s="5"/>
      <c r="F317" s="5">
        <f t="shared" si="18"/>
        <v>2.4434429815005626E-2</v>
      </c>
      <c r="G317" s="5">
        <v>9.4025750719142868E-3</v>
      </c>
      <c r="H317">
        <f t="shared" si="19"/>
        <v>1</v>
      </c>
      <c r="K317" s="51">
        <f t="shared" si="16"/>
        <v>453827.53970646596</v>
      </c>
      <c r="L317" s="51">
        <f t="shared" si="17"/>
        <v>55136.525974025957</v>
      </c>
      <c r="P317" s="45">
        <f>P318*(1+F318)</f>
        <v>1443.3258399560989</v>
      </c>
      <c r="Q317" s="45">
        <f>Q318*(1+G318)</f>
        <v>2512.8810298905041</v>
      </c>
      <c r="S317" s="56">
        <f>1+F318</f>
        <v>0.9088918345714192</v>
      </c>
      <c r="T317" s="56">
        <f>1+G318</f>
        <v>0.9184364128516902</v>
      </c>
    </row>
    <row r="318" spans="1:20">
      <c r="A318" s="22">
        <v>43441</v>
      </c>
      <c r="B318" s="5">
        <v>-9.1067538126361661E-2</v>
      </c>
      <c r="C318" s="5">
        <v>-7.726830613229578E-2</v>
      </c>
      <c r="D318" s="5">
        <v>-0.10501598721023186</v>
      </c>
      <c r="E318" s="5"/>
      <c r="F318" s="5">
        <f t="shared" si="18"/>
        <v>-9.1108165428580801E-2</v>
      </c>
      <c r="G318" s="5">
        <v>-8.1563587148309843E-2</v>
      </c>
      <c r="H318">
        <f t="shared" si="19"/>
        <v>0</v>
      </c>
      <c r="K318" s="51">
        <f t="shared" si="16"/>
        <v>499319.63567531091</v>
      </c>
      <c r="L318" s="51">
        <f t="shared" si="17"/>
        <v>60033.035714285696</v>
      </c>
      <c r="P318" s="45">
        <f>P319*(1+F319)</f>
        <v>1588.0061686731819</v>
      </c>
      <c r="Q318" s="45">
        <f>Q319*(1+G319)</f>
        <v>2736.0424681858581</v>
      </c>
      <c r="S318" s="56">
        <f>1+F319</f>
        <v>0.93295714097555338</v>
      </c>
      <c r="T318" s="56">
        <f>1+G319</f>
        <v>0.95760228807294068</v>
      </c>
    </row>
    <row r="319" spans="1:20">
      <c r="A319" s="22">
        <v>43440</v>
      </c>
      <c r="B319" s="5">
        <v>-6.5130804743369186E-2</v>
      </c>
      <c r="C319" s="5">
        <v>-5.5955381454151701E-2</v>
      </c>
      <c r="D319" s="5">
        <v>-8.0062505745013279E-2</v>
      </c>
      <c r="E319" s="5"/>
      <c r="F319" s="5">
        <f t="shared" si="18"/>
        <v>-6.7042859024446635E-2</v>
      </c>
      <c r="G319" s="5">
        <v>-4.2397711927059267E-2</v>
      </c>
      <c r="H319">
        <f t="shared" si="19"/>
        <v>0</v>
      </c>
      <c r="K319" s="51">
        <f t="shared" si="16"/>
        <v>535201.0438048566</v>
      </c>
      <c r="L319" s="51">
        <f t="shared" si="17"/>
        <v>62690.990259740247</v>
      </c>
      <c r="P319" s="45">
        <f>P320*(1+F320)</f>
        <v>1702.121243225248</v>
      </c>
      <c r="Q319" s="45">
        <f>Q320*(1+G320)</f>
        <v>2857.1803788103034</v>
      </c>
      <c r="S319" s="56">
        <f>1+F320</f>
        <v>0.98100293277220652</v>
      </c>
      <c r="T319" s="56">
        <f>1+G320</f>
        <v>0.97662605995159557</v>
      </c>
    </row>
    <row r="320" spans="1:20">
      <c r="A320" s="22">
        <v>43439</v>
      </c>
      <c r="B320" s="5">
        <v>-4.5057222672794453E-3</v>
      </c>
      <c r="C320" s="5">
        <v>-1.7626026515748749E-2</v>
      </c>
      <c r="D320" s="5">
        <v>-3.4865152590489772E-2</v>
      </c>
      <c r="E320" s="5"/>
      <c r="F320" s="5">
        <f t="shared" si="18"/>
        <v>-1.8997067227793537E-2</v>
      </c>
      <c r="G320" s="5">
        <v>-2.3373940048404398E-2</v>
      </c>
      <c r="H320">
        <f t="shared" si="19"/>
        <v>1</v>
      </c>
      <c r="K320" s="51">
        <f t="shared" si="16"/>
        <v>545565.18224918784</v>
      </c>
      <c r="L320" s="51">
        <f t="shared" si="17"/>
        <v>64191.396103896099</v>
      </c>
      <c r="P320" s="45">
        <f>P321*(1+F321)</f>
        <v>1735.0827264249256</v>
      </c>
      <c r="Q320" s="45">
        <f>Q321*(1+G321)</f>
        <v>2925.5622965374419</v>
      </c>
      <c r="S320" s="56">
        <f>1+F321</f>
        <v>0.97770831350365262</v>
      </c>
      <c r="T320" s="56">
        <f>1+G321</f>
        <v>0.98898883626818479</v>
      </c>
    </row>
    <row r="321" spans="1:20">
      <c r="A321" s="22">
        <v>43438</v>
      </c>
      <c r="B321" s="5">
        <v>-4.7467811158798293E-2</v>
      </c>
      <c r="C321" s="5">
        <v>-1.6230349663835852E-2</v>
      </c>
      <c r="D321" s="5">
        <v>-3.1835868411743849E-3</v>
      </c>
      <c r="E321" s="5"/>
      <c r="F321" s="5">
        <f t="shared" si="18"/>
        <v>-2.2291686496347381E-2</v>
      </c>
      <c r="G321" s="5">
        <v>-1.1011163731815233E-2</v>
      </c>
      <c r="H321">
        <f t="shared" si="19"/>
        <v>0</v>
      </c>
      <c r="K321" s="51">
        <f t="shared" si="16"/>
        <v>558004.03322145797</v>
      </c>
      <c r="L321" s="51">
        <f t="shared" si="17"/>
        <v>64906.087662337646</v>
      </c>
      <c r="P321" s="45">
        <f>P322*(1+F322)</f>
        <v>1774.6425006934785</v>
      </c>
      <c r="Q321" s="45">
        <f>Q322*(1+G322)</f>
        <v>2958.1348031962161</v>
      </c>
      <c r="S321" s="56">
        <f>1+F322</f>
        <v>0.95951548320635482</v>
      </c>
      <c r="T321" s="56">
        <f>1+G322</f>
        <v>0.95054145616641894</v>
      </c>
    </row>
    <row r="322" spans="1:20">
      <c r="A322" s="22">
        <v>43437</v>
      </c>
      <c r="B322" s="5">
        <v>-2.4410668676464367E-2</v>
      </c>
      <c r="C322" s="5">
        <v>-3.8368605232461245E-2</v>
      </c>
      <c r="D322" s="5">
        <v>-5.8686423041704801E-2</v>
      </c>
      <c r="E322" s="5"/>
      <c r="F322" s="5">
        <f t="shared" si="18"/>
        <v>-4.048451679364512E-2</v>
      </c>
      <c r="G322" s="5">
        <v>-4.9458543833581052E-2</v>
      </c>
      <c r="H322">
        <f t="shared" si="19"/>
        <v>1</v>
      </c>
      <c r="K322" s="51">
        <f t="shared" si="16"/>
        <v>581547.71130613715</v>
      </c>
      <c r="L322" s="51">
        <f t="shared" si="17"/>
        <v>68283.279220779208</v>
      </c>
      <c r="P322" s="45">
        <f>P323*(1+F323)</f>
        <v>1849.5193998988564</v>
      </c>
      <c r="Q322" s="45">
        <f>Q323*(1+G323)</f>
        <v>3112.05238236165</v>
      </c>
      <c r="S322" s="56">
        <f>1+F323</f>
        <v>1.0162774073214036</v>
      </c>
      <c r="T322" s="56">
        <f>1+G323</f>
        <v>1.0161140898335446</v>
      </c>
    </row>
    <row r="323" spans="1:20">
      <c r="A323" s="22">
        <v>43436</v>
      </c>
      <c r="B323" s="5">
        <v>1.9595286885245793E-2</v>
      </c>
      <c r="C323" s="5">
        <v>1.3600966574449827E-2</v>
      </c>
      <c r="D323" s="5">
        <v>1.5640852215082806E-2</v>
      </c>
      <c r="E323" s="5"/>
      <c r="F323" s="5">
        <f t="shared" si="18"/>
        <v>1.6277407321403651E-2</v>
      </c>
      <c r="G323" s="5">
        <v>1.6114089833544488E-2</v>
      </c>
      <c r="H323">
        <f t="shared" si="19"/>
        <v>1</v>
      </c>
      <c r="K323" s="51">
        <f t="shared" si="16"/>
        <v>572233.23781143478</v>
      </c>
      <c r="L323" s="51">
        <f t="shared" si="17"/>
        <v>67200.40584415583</v>
      </c>
      <c r="P323" s="45">
        <f>P324*(1+F324)</f>
        <v>1819.8962080379449</v>
      </c>
      <c r="Q323" s="45">
        <f>Q324*(1+G324)</f>
        <v>3062.6997632435673</v>
      </c>
      <c r="S323" s="56">
        <f>1+F324</f>
        <v>0.99440363240292506</v>
      </c>
      <c r="T323" s="56">
        <f>1+G324</f>
        <v>1.0016078298531299</v>
      </c>
    </row>
    <row r="324" spans="1:20">
      <c r="A324" s="22">
        <v>43435</v>
      </c>
      <c r="B324" s="5">
        <v>-1.2270714737507892E-2</v>
      </c>
      <c r="C324" s="5">
        <v>-2.8320185161037994E-3</v>
      </c>
      <c r="D324" s="5">
        <v>-1.6880486158001591E-3</v>
      </c>
      <c r="E324" s="5"/>
      <c r="F324" s="5">
        <f t="shared" si="18"/>
        <v>-5.5963675970749699E-3</v>
      </c>
      <c r="G324" s="5">
        <v>1.6078298531298693E-3</v>
      </c>
      <c r="H324">
        <f t="shared" si="19"/>
        <v>0</v>
      </c>
      <c r="K324" s="51">
        <f t="shared" si="16"/>
        <v>575453.68818561407</v>
      </c>
      <c r="L324" s="51">
        <f t="shared" si="17"/>
        <v>67092.532467532437</v>
      </c>
      <c r="P324" s="45">
        <f>P325*(1+F325)</f>
        <v>1830.1383349136202</v>
      </c>
      <c r="Q324" s="45">
        <f>Q325*(1+G325)</f>
        <v>3057.7833678603174</v>
      </c>
      <c r="S324" s="56">
        <f>1+F325</f>
        <v>0.95973917208673865</v>
      </c>
      <c r="T324" s="56">
        <f>1+G325</f>
        <v>0.96576735730167451</v>
      </c>
    </row>
    <row r="325" spans="1:20">
      <c r="A325" s="22">
        <v>43434</v>
      </c>
      <c r="B325" s="5">
        <v>-3.5779630006098732E-2</v>
      </c>
      <c r="C325" s="5">
        <v>-3.9190660016130426E-2</v>
      </c>
      <c r="D325" s="5">
        <v>-4.5824273173874511E-2</v>
      </c>
      <c r="E325" s="5"/>
      <c r="F325" s="5">
        <f t="shared" si="18"/>
        <v>-4.0260827913261354E-2</v>
      </c>
      <c r="G325" s="5">
        <v>-3.423264269832553E-2</v>
      </c>
      <c r="H325">
        <f t="shared" si="19"/>
        <v>0</v>
      </c>
      <c r="K325" s="51">
        <f t="shared" si="16"/>
        <v>599593.83228509722</v>
      </c>
      <c r="L325" s="51">
        <f t="shared" si="17"/>
        <v>69470.698051948028</v>
      </c>
      <c r="P325" s="45">
        <f>P326*(1+F326)</f>
        <v>1906.9121987950048</v>
      </c>
      <c r="Q325" s="45">
        <f>Q326*(1+G326)</f>
        <v>3166.1697247706466</v>
      </c>
      <c r="S325" s="56">
        <f>1+F326</f>
        <v>1.0186795233650088</v>
      </c>
      <c r="T325" s="56">
        <f>1+G326</f>
        <v>1.042690570722324</v>
      </c>
    </row>
    <row r="326" spans="1:20">
      <c r="A326" s="22">
        <v>43433</v>
      </c>
      <c r="B326" s="5">
        <v>4.1058201058201009E-2</v>
      </c>
      <c r="C326" s="5">
        <v>5.7199407793189268E-3</v>
      </c>
      <c r="D326" s="5">
        <v>9.2660326749573318E-3</v>
      </c>
      <c r="E326" s="5"/>
      <c r="F326" s="5">
        <f t="shared" si="18"/>
        <v>1.8679523365008673E-2</v>
      </c>
      <c r="G326" s="5">
        <v>4.2690570722323913E-2</v>
      </c>
      <c r="H326">
        <f t="shared" si="19"/>
        <v>0</v>
      </c>
      <c r="K326" s="51">
        <f t="shared" si="16"/>
        <v>588599.0819806176</v>
      </c>
      <c r="L326" s="51">
        <f t="shared" si="17"/>
        <v>66626.379870129822</v>
      </c>
      <c r="P326" s="45">
        <f>P327*(1+F327)</f>
        <v>1871.9451555243722</v>
      </c>
      <c r="Q326" s="45">
        <f>Q327*(1+G327)</f>
        <v>3036.5381769754399</v>
      </c>
      <c r="S326" s="56">
        <f>1+F327</f>
        <v>1.0856567639026482</v>
      </c>
      <c r="T326" s="56">
        <f>1+G327</f>
        <v>1.0909626168100084</v>
      </c>
    </row>
    <row r="327" spans="1:20">
      <c r="A327" s="22">
        <v>43432</v>
      </c>
      <c r="B327" s="5">
        <v>7.5085324232081918E-2</v>
      </c>
      <c r="C327" s="5">
        <v>7.2132568572377376E-2</v>
      </c>
      <c r="D327" s="5">
        <v>0.10977809850261593</v>
      </c>
      <c r="E327" s="5"/>
      <c r="F327" s="5">
        <f t="shared" si="18"/>
        <v>8.5656763902648175E-2</v>
      </c>
      <c r="G327" s="5">
        <v>9.0962616810008376E-2</v>
      </c>
      <c r="H327">
        <f t="shared" si="19"/>
        <v>0</v>
      </c>
      <c r="K327" s="51">
        <f t="shared" ref="K327:K390" si="20">(1+F328)*K328</f>
        <v>542159.45734521095</v>
      </c>
      <c r="L327" s="51">
        <f t="shared" ref="L327:L390" si="21">(1+G328)*L328</f>
        <v>61071.185064935024</v>
      </c>
      <c r="P327" s="45">
        <f>P328*(1+F328)</f>
        <v>1724.2513635665343</v>
      </c>
      <c r="Q327" s="45">
        <f>Q328*(1+G328)</f>
        <v>2783.3567623557301</v>
      </c>
      <c r="S327" s="56">
        <f>1+F328</f>
        <v>0.96566702667347259</v>
      </c>
      <c r="T327" s="56">
        <f>1+G328</f>
        <v>0.97070207171664258</v>
      </c>
    </row>
    <row r="328" spans="1:20">
      <c r="A328" s="22">
        <v>43431</v>
      </c>
      <c r="B328" s="5">
        <v>-6.3059606037349794E-2</v>
      </c>
      <c r="C328" s="5">
        <v>-2.7478565514598659E-2</v>
      </c>
      <c r="D328" s="5">
        <v>-1.2471049349723781E-2</v>
      </c>
      <c r="E328" s="5"/>
      <c r="F328" s="5">
        <f t="shared" ref="F328:F391" si="22">SUMPRODUCT($B$3:$D$3,B328:D328)</f>
        <v>-3.4332973326527357E-2</v>
      </c>
      <c r="G328" s="5">
        <v>-2.929792828335739E-2</v>
      </c>
      <c r="H328">
        <f t="shared" ref="H328:H391" si="23">IF(G328&gt;F328,0,1)</f>
        <v>0</v>
      </c>
      <c r="K328" s="51">
        <f t="shared" si="20"/>
        <v>561435.19698797271</v>
      </c>
      <c r="L328" s="51">
        <f t="shared" si="21"/>
        <v>62914.448051948013</v>
      </c>
      <c r="P328" s="45">
        <f>P329*(1+F329)</f>
        <v>1785.5547677818422</v>
      </c>
      <c r="Q328" s="45">
        <f>Q329*(1+G329)</f>
        <v>2867.3646049126996</v>
      </c>
      <c r="S328" s="56">
        <f>1+F329</f>
        <v>1.0121755742987029</v>
      </c>
      <c r="T328" s="56">
        <f>1+G329</f>
        <v>1.0058565286733723</v>
      </c>
    </row>
    <row r="329" spans="1:20">
      <c r="A329" s="22">
        <v>43430</v>
      </c>
      <c r="B329" s="5">
        <v>1.0904702383518079E-2</v>
      </c>
      <c r="C329" s="5">
        <v>2.7315313390113161E-2</v>
      </c>
      <c r="D329" s="5">
        <v>-1.6896398399289633E-3</v>
      </c>
      <c r="E329" s="5"/>
      <c r="F329" s="5">
        <f t="shared" si="22"/>
        <v>1.217557429870297E-2</v>
      </c>
      <c r="G329" s="5">
        <v>5.8565286733723385E-3</v>
      </c>
      <c r="H329">
        <f t="shared" si="23"/>
        <v>1</v>
      </c>
      <c r="K329" s="51">
        <f t="shared" si="20"/>
        <v>554681.62959471671</v>
      </c>
      <c r="L329" s="51">
        <f t="shared" si="21"/>
        <v>62548.13311688308</v>
      </c>
      <c r="P329" s="45">
        <f>P330*(1+F330)</f>
        <v>1764.0761278190137</v>
      </c>
      <c r="Q329" s="45">
        <f>Q330*(1+G330)</f>
        <v>2850.6695767978731</v>
      </c>
      <c r="S329" s="56">
        <f>1+F330</f>
        <v>0.90849144687427474</v>
      </c>
      <c r="T329" s="56">
        <f>1+G330</f>
        <v>0.93880303353333538</v>
      </c>
    </row>
    <row r="330" spans="1:20">
      <c r="A330" s="22">
        <v>43429</v>
      </c>
      <c r="B330" s="5">
        <v>-7.2293974169299099E-2</v>
      </c>
      <c r="C330" s="5">
        <v>-9.2881665467864527E-2</v>
      </c>
      <c r="D330" s="5">
        <v>-0.10937747505148109</v>
      </c>
      <c r="E330" s="5"/>
      <c r="F330" s="5">
        <f t="shared" si="22"/>
        <v>-9.1508553125725284E-2</v>
      </c>
      <c r="G330" s="5">
        <v>-6.1196966466664601E-2</v>
      </c>
      <c r="H330">
        <f t="shared" si="23"/>
        <v>0</v>
      </c>
      <c r="K330" s="51">
        <f t="shared" si="20"/>
        <v>610552.39595610474</v>
      </c>
      <c r="L330" s="51">
        <f t="shared" si="21"/>
        <v>66625.405844155801</v>
      </c>
      <c r="P330" s="45">
        <f>P331*(1+F331)</f>
        <v>1941.7641562707443</v>
      </c>
      <c r="Q330" s="45">
        <f>Q331*(1+G331)</f>
        <v>3036.4937851435375</v>
      </c>
      <c r="S330" s="56">
        <f>1+F331</f>
        <v>0.96964459287816918</v>
      </c>
      <c r="T330" s="56">
        <f>1+G331</f>
        <v>0.95532524062801871</v>
      </c>
    </row>
    <row r="331" spans="1:20">
      <c r="A331" s="22">
        <v>43428</v>
      </c>
      <c r="B331" s="5">
        <v>-1.325705267311101E-2</v>
      </c>
      <c r="C331" s="5">
        <v>-5.099539970299586E-2</v>
      </c>
      <c r="D331" s="5">
        <v>-2.6822876522275347E-2</v>
      </c>
      <c r="E331" s="5"/>
      <c r="F331" s="5">
        <f t="shared" si="22"/>
        <v>-3.0355407121830796E-2</v>
      </c>
      <c r="G331" s="5">
        <v>-4.467475937198128E-2</v>
      </c>
      <c r="H331">
        <f t="shared" si="23"/>
        <v>1</v>
      </c>
      <c r="K331" s="51">
        <f t="shared" si="20"/>
        <v>629666.16886277788</v>
      </c>
      <c r="L331" s="51">
        <f t="shared" si="21"/>
        <v>69741.071428571391</v>
      </c>
      <c r="P331" s="45">
        <f>P332*(1+F332)</f>
        <v>2002.5524512100455</v>
      </c>
      <c r="Q331" s="45">
        <f>Q332*(1+G332)</f>
        <v>3178.4921574430346</v>
      </c>
      <c r="S331" s="56">
        <f>1+F332</f>
        <v>0.94054419658215616</v>
      </c>
      <c r="T331" s="56">
        <f>1+G332</f>
        <v>0.95517871594880865</v>
      </c>
    </row>
    <row r="332" spans="1:20">
      <c r="A332" s="22">
        <v>43427</v>
      </c>
      <c r="B332" s="5">
        <v>-7.685303223456573E-2</v>
      </c>
      <c r="C332" s="5">
        <v>-5.4941975509158261E-2</v>
      </c>
      <c r="D332" s="5">
        <v>-4.6590241034685301E-2</v>
      </c>
      <c r="E332" s="5"/>
      <c r="F332" s="5">
        <f t="shared" si="22"/>
        <v>-5.9455803417843817E-2</v>
      </c>
      <c r="G332" s="5">
        <v>-4.4821284051191318E-2</v>
      </c>
      <c r="H332">
        <f t="shared" si="23"/>
        <v>0</v>
      </c>
      <c r="K332" s="51">
        <f t="shared" si="20"/>
        <v>669470.04845803312</v>
      </c>
      <c r="L332" s="51">
        <f t="shared" si="21"/>
        <v>73013.636363636324</v>
      </c>
      <c r="P332" s="45">
        <f>P333*(1+F333)</f>
        <v>2129.1423183377469</v>
      </c>
      <c r="Q332" s="45">
        <f>Q333*(1+G333)</f>
        <v>3327.6413139982287</v>
      </c>
      <c r="S332" s="56">
        <f>1+F333</f>
        <v>1.0095887717015442</v>
      </c>
      <c r="T332" s="56">
        <f>1+G333</f>
        <v>0.99729148719859084</v>
      </c>
    </row>
    <row r="333" spans="1:20">
      <c r="A333" s="22">
        <v>43426</v>
      </c>
      <c r="B333" s="5">
        <v>1.673888086508921E-2</v>
      </c>
      <c r="C333" s="5">
        <v>1.5602732883962113E-3</v>
      </c>
      <c r="D333" s="5">
        <v>1.0470037870349506E-2</v>
      </c>
      <c r="E333" s="5"/>
      <c r="F333" s="5">
        <f t="shared" si="22"/>
        <v>9.5887717015441798E-3</v>
      </c>
      <c r="G333" s="5">
        <v>-2.7085128014091887E-3</v>
      </c>
      <c r="H333">
        <f t="shared" si="23"/>
        <v>1</v>
      </c>
      <c r="K333" s="51">
        <f t="shared" si="20"/>
        <v>663111.62249726627</v>
      </c>
      <c r="L333" s="51">
        <f t="shared" si="21"/>
        <v>73211.931818181765</v>
      </c>
      <c r="P333" s="45">
        <f>P334*(1+F334)</f>
        <v>2108.920362445519</v>
      </c>
      <c r="Q333" s="45">
        <f>Q334*(1+G334)</f>
        <v>3336.6787511097996</v>
      </c>
      <c r="S333" s="56">
        <f>1+F334</f>
        <v>0.94190604329574845</v>
      </c>
      <c r="T333" s="56">
        <f>1+G334</f>
        <v>0.9778820259071177</v>
      </c>
    </row>
    <row r="334" spans="1:20">
      <c r="A334" s="22">
        <v>43425</v>
      </c>
      <c r="B334" s="5">
        <v>-0.10007998400319945</v>
      </c>
      <c r="C334" s="5">
        <v>-5.1363417040865535E-2</v>
      </c>
      <c r="D334" s="5">
        <v>-2.2855898998693783E-2</v>
      </c>
      <c r="E334" s="5"/>
      <c r="F334" s="5">
        <f t="shared" si="22"/>
        <v>-5.8093956704251493E-2</v>
      </c>
      <c r="G334" s="5">
        <v>-2.2117974092882291E-2</v>
      </c>
      <c r="H334">
        <f t="shared" si="23"/>
        <v>0</v>
      </c>
      <c r="K334" s="51">
        <f t="shared" si="20"/>
        <v>704010.37047923077</v>
      </c>
      <c r="L334" s="51">
        <f t="shared" si="21"/>
        <v>74867.857142857087</v>
      </c>
      <c r="P334" s="45">
        <f>P335*(1+F335)</f>
        <v>2238.9922832073185</v>
      </c>
      <c r="Q334" s="45">
        <f>Q335*(1+G335)</f>
        <v>3412.1485646641058</v>
      </c>
      <c r="S334" s="56">
        <f>1+F335</f>
        <v>0.87816714802057783</v>
      </c>
      <c r="T334" s="56">
        <f>1+G335</f>
        <v>0.8814978272483226</v>
      </c>
    </row>
    <row r="335" spans="1:20">
      <c r="A335" s="22">
        <v>43424</v>
      </c>
      <c r="B335" s="5">
        <v>-0.15323399932272269</v>
      </c>
      <c r="C335" s="5">
        <v>-6.3357056773394968E-2</v>
      </c>
      <c r="D335" s="5">
        <v>-0.14894405335309377</v>
      </c>
      <c r="E335" s="5"/>
      <c r="F335" s="5">
        <f t="shared" si="22"/>
        <v>-0.12183285197942217</v>
      </c>
      <c r="G335" s="5">
        <v>-0.11850217275167742</v>
      </c>
      <c r="H335">
        <f t="shared" si="23"/>
        <v>0</v>
      </c>
      <c r="K335" s="51">
        <f t="shared" si="20"/>
        <v>801681.51594613504</v>
      </c>
      <c r="L335" s="51">
        <f t="shared" si="21"/>
        <v>84932.548701298627</v>
      </c>
      <c r="P335" s="45">
        <f>P336*(1+F336)</f>
        <v>2549.6197258734769</v>
      </c>
      <c r="Q335" s="45">
        <f>Q336*(1+G336)</f>
        <v>3870.8530630364057</v>
      </c>
      <c r="S335" s="56">
        <f>1+F336</f>
        <v>0.95819513956950031</v>
      </c>
      <c r="T335" s="56">
        <f>1+G336</f>
        <v>0.93314575929583932</v>
      </c>
    </row>
    <row r="336" spans="1:20">
      <c r="A336" s="22">
        <v>43423</v>
      </c>
      <c r="B336" s="5">
        <v>2.9151218407720051E-3</v>
      </c>
      <c r="C336" s="5">
        <v>-2.9661330833818049E-2</v>
      </c>
      <c r="D336" s="5">
        <v>-9.8680915010853326E-2</v>
      </c>
      <c r="E336" s="5"/>
      <c r="F336" s="5">
        <f t="shared" si="22"/>
        <v>-4.1804860430499663E-2</v>
      </c>
      <c r="G336" s="5">
        <v>-6.6854240704160656E-2</v>
      </c>
      <c r="H336">
        <f t="shared" si="23"/>
        <v>1</v>
      </c>
      <c r="K336" s="51">
        <f t="shared" si="20"/>
        <v>836657.8819282219</v>
      </c>
      <c r="L336" s="51">
        <f t="shared" si="21"/>
        <v>91017.451298701228</v>
      </c>
      <c r="P336" s="45">
        <f>P337*(1+F337)</f>
        <v>2660.8564587574247</v>
      </c>
      <c r="Q336" s="45">
        <f>Q337*(1+G337)</f>
        <v>4148.1762355726596</v>
      </c>
      <c r="S336" s="56">
        <f>1+F337</f>
        <v>1.0308065460464169</v>
      </c>
      <c r="T336" s="56">
        <f>1+G337</f>
        <v>1.0103810188013487</v>
      </c>
    </row>
    <row r="337" spans="1:20">
      <c r="A337" s="22">
        <v>43422</v>
      </c>
      <c r="B337" s="5">
        <v>6.0362745935480322E-3</v>
      </c>
      <c r="C337" s="5">
        <v>5.0770956771000207E-2</v>
      </c>
      <c r="D337" s="5">
        <v>3.5621649662804809E-2</v>
      </c>
      <c r="E337" s="5"/>
      <c r="F337" s="5">
        <f t="shared" si="22"/>
        <v>3.080654604641677E-2</v>
      </c>
      <c r="G337" s="5">
        <v>1.0381018801348616E-2</v>
      </c>
      <c r="H337">
        <f t="shared" si="23"/>
        <v>1</v>
      </c>
      <c r="K337" s="51">
        <f t="shared" si="20"/>
        <v>811653.63679262809</v>
      </c>
      <c r="L337" s="51">
        <f t="shared" si="21"/>
        <v>90082.305194805129</v>
      </c>
      <c r="P337" s="45">
        <f>P338*(1+F338)</f>
        <v>2581.3344598585886</v>
      </c>
      <c r="Q337" s="45">
        <f>Q338*(1+G338)</f>
        <v>4105.5563776265217</v>
      </c>
      <c r="S337" s="56">
        <f>1+F338</f>
        <v>0.99143730929078178</v>
      </c>
      <c r="T337" s="56">
        <f>1+G338</f>
        <v>0.99481712017612112</v>
      </c>
    </row>
    <row r="338" spans="1:20">
      <c r="A338" s="22">
        <v>43421</v>
      </c>
      <c r="B338" s="5">
        <v>-3.0395891999337392E-2</v>
      </c>
      <c r="C338" s="5">
        <v>1.5481850191757936E-2</v>
      </c>
      <c r="D338" s="5">
        <v>-1.0776599384194244E-2</v>
      </c>
      <c r="E338" s="5"/>
      <c r="F338" s="5">
        <f t="shared" si="22"/>
        <v>-8.562690709218175E-3</v>
      </c>
      <c r="G338" s="5">
        <v>-5.1828798238788693E-3</v>
      </c>
      <c r="H338">
        <f t="shared" si="23"/>
        <v>0</v>
      </c>
      <c r="K338" s="51">
        <f t="shared" si="20"/>
        <v>818663.59999427421</v>
      </c>
      <c r="L338" s="51">
        <f t="shared" si="21"/>
        <v>90551.623376623305</v>
      </c>
      <c r="P338" s="45">
        <f>P339*(1+F339)</f>
        <v>2603.628525645388</v>
      </c>
      <c r="Q338" s="45">
        <f>Q339*(1+G339)</f>
        <v>4126.9458419650837</v>
      </c>
      <c r="S338" s="56">
        <f>1+F339</f>
        <v>1.012574439348364</v>
      </c>
      <c r="T338" s="56">
        <f>1+G339</f>
        <v>1.0020443358603095</v>
      </c>
    </row>
    <row r="339" spans="1:20">
      <c r="A339" s="22">
        <v>43420</v>
      </c>
      <c r="B339" s="5">
        <v>-1.0733306022121945E-2</v>
      </c>
      <c r="C339" s="5">
        <v>3.4410093220348138E-2</v>
      </c>
      <c r="D339" s="5">
        <v>1.4050303555941064E-2</v>
      </c>
      <c r="E339" s="5"/>
      <c r="F339" s="5">
        <f t="shared" si="22"/>
        <v>1.2574439348363949E-2</v>
      </c>
      <c r="G339" s="5">
        <v>2.0443358603095606E-3</v>
      </c>
      <c r="H339">
        <f t="shared" si="23"/>
        <v>1</v>
      </c>
      <c r="K339" s="51">
        <f t="shared" si="20"/>
        <v>808497.20097726351</v>
      </c>
      <c r="L339" s="51">
        <f t="shared" si="21"/>
        <v>90366.883116883066</v>
      </c>
      <c r="P339" s="45">
        <f>P340*(1+F340)</f>
        <v>2571.2959210395802</v>
      </c>
      <c r="Q339" s="45">
        <f>Q340*(1+G340)</f>
        <v>4118.5261911808284</v>
      </c>
      <c r="S339" s="56">
        <f>1+F340</f>
        <v>0.92120314829403283</v>
      </c>
      <c r="T339" s="56">
        <f>1+G340</f>
        <v>0.93433504201201123</v>
      </c>
    </row>
    <row r="340" spans="1:20">
      <c r="A340" s="22">
        <v>43419</v>
      </c>
      <c r="B340" s="5">
        <v>-0.11468156100391716</v>
      </c>
      <c r="C340" s="5">
        <v>-2.5243240486098387E-2</v>
      </c>
      <c r="D340" s="5">
        <v>-9.6489395047539575E-2</v>
      </c>
      <c r="E340" s="5"/>
      <c r="F340" s="5">
        <f t="shared" si="22"/>
        <v>-7.8796851705967119E-2</v>
      </c>
      <c r="G340" s="5">
        <v>-6.5664957987988784E-2</v>
      </c>
      <c r="H340">
        <f t="shared" si="23"/>
        <v>0</v>
      </c>
      <c r="K340" s="51">
        <f t="shared" si="20"/>
        <v>877653.53654567036</v>
      </c>
      <c r="L340" s="51">
        <f t="shared" si="21"/>
        <v>96717.857142857072</v>
      </c>
      <c r="P340" s="45">
        <f>P341*(1+F341)</f>
        <v>2791.236575560275</v>
      </c>
      <c r="Q340" s="45">
        <f>Q341*(1+G341)</f>
        <v>4407.9757324652319</v>
      </c>
      <c r="S340" s="56">
        <f>1+F341</f>
        <v>0.93559353261815636</v>
      </c>
      <c r="T340" s="56">
        <f>1+G341</f>
        <v>0.93544482074809576</v>
      </c>
    </row>
    <row r="341" spans="1:20">
      <c r="A341" s="22">
        <v>43418</v>
      </c>
      <c r="B341" s="5">
        <v>-1.6854066132597937E-2</v>
      </c>
      <c r="C341" s="5">
        <v>-8.695453905973323E-2</v>
      </c>
      <c r="D341" s="5">
        <v>-8.9430120825801457E-2</v>
      </c>
      <c r="E341" s="5"/>
      <c r="F341" s="5">
        <f t="shared" si="22"/>
        <v>-6.4406467381843607E-2</v>
      </c>
      <c r="G341" s="5">
        <v>-6.4555179251904238E-2</v>
      </c>
      <c r="H341">
        <f t="shared" si="23"/>
        <v>1</v>
      </c>
      <c r="K341" s="51">
        <f t="shared" si="20"/>
        <v>938071.40167980082</v>
      </c>
      <c r="L341" s="51">
        <f t="shared" si="21"/>
        <v>103392.37012987006</v>
      </c>
      <c r="P341" s="45">
        <f>P342*(1+F342)</f>
        <v>2983.3859237454371</v>
      </c>
      <c r="Q341" s="45">
        <f>Q342*(1+G342)</f>
        <v>4712.1707605800593</v>
      </c>
      <c r="S341" s="56">
        <f>1+F342</f>
        <v>0.99535393062848132</v>
      </c>
      <c r="T341" s="56">
        <f>1+G342</f>
        <v>0.99556534434624389</v>
      </c>
    </row>
    <row r="342" spans="1:20">
      <c r="A342" s="22">
        <v>43417</v>
      </c>
      <c r="B342" s="5">
        <v>-8.1578761228868028E-3</v>
      </c>
      <c r="C342" s="5">
        <v>4.2022619919869489E-3</v>
      </c>
      <c r="D342" s="5">
        <v>-9.9839879438636363E-3</v>
      </c>
      <c r="E342" s="5"/>
      <c r="F342" s="5">
        <f t="shared" si="22"/>
        <v>-4.6460693715186709E-3</v>
      </c>
      <c r="G342" s="5">
        <v>-4.4346556537560753E-3</v>
      </c>
      <c r="H342">
        <f t="shared" si="23"/>
        <v>0</v>
      </c>
      <c r="K342" s="51">
        <f t="shared" si="20"/>
        <v>942450.09017796163</v>
      </c>
      <c r="L342" s="51">
        <f t="shared" si="21"/>
        <v>103852.922077922</v>
      </c>
      <c r="P342" s="45">
        <f>P343*(1+F343)</f>
        <v>2997.3116415601862</v>
      </c>
      <c r="Q342" s="45">
        <f>Q343*(1+G343)</f>
        <v>4733.1606984314949</v>
      </c>
      <c r="S342" s="56">
        <f>1+F343</f>
        <v>1.0108130842335354</v>
      </c>
      <c r="T342" s="56">
        <f>1+G343</f>
        <v>1.0016643937175791</v>
      </c>
    </row>
    <row r="343" spans="1:20">
      <c r="A343" s="22">
        <v>43416</v>
      </c>
      <c r="B343" s="5">
        <v>-3.1728870922253048E-3</v>
      </c>
      <c r="C343" s="5">
        <v>2.0993824409499182E-2</v>
      </c>
      <c r="D343" s="5">
        <v>1.4621559633027534E-2</v>
      </c>
      <c r="E343" s="5"/>
      <c r="F343" s="5">
        <f t="shared" si="22"/>
        <v>1.0813084233535459E-2</v>
      </c>
      <c r="G343" s="5">
        <v>1.6643937175791776E-3</v>
      </c>
      <c r="H343">
        <f t="shared" si="23"/>
        <v>1</v>
      </c>
      <c r="K343" s="51">
        <f t="shared" si="20"/>
        <v>932368.31307203439</v>
      </c>
      <c r="L343" s="51">
        <f t="shared" si="21"/>
        <v>103680.35714285707</v>
      </c>
      <c r="P343" s="45">
        <f>P344*(1+F344)</f>
        <v>2965.2481633960483</v>
      </c>
      <c r="Q343" s="45">
        <f>Q344*(1+G344)</f>
        <v>4725.2959455460259</v>
      </c>
      <c r="S343" s="56">
        <f>1+F344</f>
        <v>0.99522104549412982</v>
      </c>
      <c r="T343" s="56">
        <f>1+G344</f>
        <v>0.99616536128816413</v>
      </c>
    </row>
    <row r="344" spans="1:20">
      <c r="A344" s="22">
        <v>43415</v>
      </c>
      <c r="B344" s="5">
        <v>3.869384673461651E-3</v>
      </c>
      <c r="C344" s="5">
        <v>-5.6569601183817375E-3</v>
      </c>
      <c r="D344" s="5">
        <v>-1.2550721902425198E-2</v>
      </c>
      <c r="E344" s="5"/>
      <c r="F344" s="5">
        <f t="shared" si="22"/>
        <v>-4.7789545058701836E-3</v>
      </c>
      <c r="G344" s="5">
        <v>-3.834638711835914E-3</v>
      </c>
      <c r="H344">
        <f t="shared" si="23"/>
        <v>0</v>
      </c>
      <c r="K344" s="51">
        <f t="shared" si="20"/>
        <v>936845.45487993688</v>
      </c>
      <c r="L344" s="51">
        <f t="shared" si="21"/>
        <v>104079.46428571422</v>
      </c>
      <c r="P344" s="45">
        <f>P345*(1+F345)</f>
        <v>2979.4869962017283</v>
      </c>
      <c r="Q344" s="45">
        <f>Q345*(1+G345)</f>
        <v>4743.4854986682512</v>
      </c>
      <c r="S344" s="56">
        <f>1+F345</f>
        <v>0.99602516890396797</v>
      </c>
      <c r="T344" s="56">
        <f>1+G345</f>
        <v>0.99943569010657196</v>
      </c>
    </row>
    <row r="345" spans="1:20">
      <c r="A345" s="22">
        <v>43414</v>
      </c>
      <c r="B345" s="5">
        <v>-3.4563024617337247E-3</v>
      </c>
      <c r="C345" s="5">
        <v>2.5893632804286572E-3</v>
      </c>
      <c r="D345" s="5">
        <v>-1.1058746675376811E-2</v>
      </c>
      <c r="E345" s="5"/>
      <c r="F345" s="5">
        <f t="shared" si="22"/>
        <v>-3.9748310960320702E-3</v>
      </c>
      <c r="G345" s="5">
        <v>-5.6430989342803309E-4</v>
      </c>
      <c r="H345">
        <f t="shared" si="23"/>
        <v>0</v>
      </c>
      <c r="K345" s="51">
        <f t="shared" si="20"/>
        <v>940584.11788012064</v>
      </c>
      <c r="L345" s="51">
        <f t="shared" si="21"/>
        <v>104138.23051948045</v>
      </c>
      <c r="P345" s="45">
        <f>P346*(1+F346)</f>
        <v>2991.3772153773721</v>
      </c>
      <c r="Q345" s="45">
        <f>Q346*(1+G346)</f>
        <v>4746.1638058597282</v>
      </c>
      <c r="S345" s="56">
        <f>1+F346</f>
        <v>0.97603432569778426</v>
      </c>
      <c r="T345" s="56">
        <f>1+G346</f>
        <v>0.98877726784042164</v>
      </c>
    </row>
    <row r="346" spans="1:20">
      <c r="A346" s="22">
        <v>43413</v>
      </c>
      <c r="B346" s="5">
        <v>-2.3779466109670192E-2</v>
      </c>
      <c r="C346" s="5">
        <v>-2.155316291598431E-2</v>
      </c>
      <c r="D346" s="5">
        <v>-2.6571584302325556E-2</v>
      </c>
      <c r="E346" s="5"/>
      <c r="F346" s="5">
        <f t="shared" si="22"/>
        <v>-2.3965674302215752E-2</v>
      </c>
      <c r="G346" s="5">
        <v>-1.1222732159578341E-2</v>
      </c>
      <c r="H346">
        <f t="shared" si="23"/>
        <v>0</v>
      </c>
      <c r="K346" s="51">
        <f t="shared" si="20"/>
        <v>963679.34314982244</v>
      </c>
      <c r="L346" s="51">
        <f t="shared" si="21"/>
        <v>105320.21103896097</v>
      </c>
      <c r="P346" s="45">
        <f>P347*(1+F347)</f>
        <v>3064.8278821943927</v>
      </c>
      <c r="Q346" s="45">
        <f>Q347*(1+G347)</f>
        <v>4800.0332938739339</v>
      </c>
      <c r="S346" s="56">
        <f>1+F347</f>
        <v>0.97810234463598966</v>
      </c>
      <c r="T346" s="56">
        <f>1+G347</f>
        <v>0.99654236751822323</v>
      </c>
    </row>
    <row r="347" spans="1:20">
      <c r="A347" s="22">
        <v>43412</v>
      </c>
      <c r="B347" s="5">
        <v>-1.107706276245601E-2</v>
      </c>
      <c r="C347" s="5">
        <v>-4.0693150042260581E-2</v>
      </c>
      <c r="D347" s="5">
        <v>-1.3929323240919127E-2</v>
      </c>
      <c r="E347" s="5"/>
      <c r="F347" s="5">
        <f t="shared" si="22"/>
        <v>-2.1897655364010386E-2</v>
      </c>
      <c r="G347" s="5">
        <v>-3.4576324817768046E-3</v>
      </c>
      <c r="H347">
        <f t="shared" si="23"/>
        <v>0</v>
      </c>
      <c r="K347" s="51">
        <f t="shared" si="20"/>
        <v>985254.0978300845</v>
      </c>
      <c r="L347" s="51">
        <f t="shared" si="21"/>
        <v>105685.63311688305</v>
      </c>
      <c r="P347" s="45">
        <f>P348*(1+F348)</f>
        <v>3133.4429357032145</v>
      </c>
      <c r="Q347" s="45">
        <f>Q348*(1+G348)</f>
        <v>4816.6876294761832</v>
      </c>
      <c r="S347" s="56">
        <f>1+F348</f>
        <v>1.0139043766445621</v>
      </c>
      <c r="T347" s="56">
        <f>1+G348</f>
        <v>1.0115571279962028</v>
      </c>
    </row>
    <row r="348" spans="1:20">
      <c r="A348" s="22">
        <v>43411</v>
      </c>
      <c r="B348" s="5">
        <v>2.9514862591138655E-2</v>
      </c>
      <c r="C348" s="5">
        <v>1.5728280365225094E-2</v>
      </c>
      <c r="D348" s="5">
        <v>-3.5258412925108992E-3</v>
      </c>
      <c r="E348" s="5"/>
      <c r="F348" s="5">
        <f t="shared" si="22"/>
        <v>1.3904376644562153E-2</v>
      </c>
      <c r="G348" s="5">
        <v>1.1557127996202683E-2</v>
      </c>
      <c r="H348">
        <f t="shared" si="23"/>
        <v>1</v>
      </c>
      <c r="K348" s="51">
        <f t="shared" si="20"/>
        <v>971742.62240656908</v>
      </c>
      <c r="L348" s="51">
        <f t="shared" si="21"/>
        <v>104478.16558441549</v>
      </c>
      <c r="P348" s="45">
        <f>P349*(1+F349)</f>
        <v>3090.4718510764305</v>
      </c>
      <c r="Q348" s="45">
        <f>Q349*(1+G349)</f>
        <v>4761.6565551938502</v>
      </c>
      <c r="S348" s="56">
        <f>1+F349</f>
        <v>1.0450776757012166</v>
      </c>
      <c r="T348" s="56">
        <f>1+G349</f>
        <v>1.0021410425397903</v>
      </c>
    </row>
    <row r="349" spans="1:20">
      <c r="A349" s="22">
        <v>43410</v>
      </c>
      <c r="B349" s="5">
        <v>2.3928024502297092E-2</v>
      </c>
      <c r="C349" s="5">
        <v>0.10380919680102206</v>
      </c>
      <c r="D349" s="5">
        <v>7.5093304555061647E-3</v>
      </c>
      <c r="E349" s="5"/>
      <c r="F349" s="5">
        <f t="shared" si="22"/>
        <v>4.5077675701216471E-2</v>
      </c>
      <c r="G349" s="5">
        <v>2.1410425397903024E-3</v>
      </c>
      <c r="H349">
        <f t="shared" si="23"/>
        <v>1</v>
      </c>
      <c r="K349" s="51">
        <f t="shared" si="20"/>
        <v>929828.1314396637</v>
      </c>
      <c r="L349" s="51">
        <f t="shared" si="21"/>
        <v>104254.9512987012</v>
      </c>
      <c r="P349" s="45">
        <f>P350*(1+F350)</f>
        <v>2957.1695223542251</v>
      </c>
      <c r="Q349" s="45">
        <f>Q350*(1+G350)</f>
        <v>4751.4834270494284</v>
      </c>
      <c r="S349" s="56">
        <f>1+F350</f>
        <v>1.0260538498862843</v>
      </c>
      <c r="T349" s="56">
        <f>1+G350</f>
        <v>1.0126947458054749</v>
      </c>
    </row>
    <row r="350" spans="1:20">
      <c r="A350" s="22">
        <v>43409</v>
      </c>
      <c r="B350" s="5">
        <v>1.5774250783851328E-2</v>
      </c>
      <c r="C350" s="5">
        <v>4.0757850100526044E-2</v>
      </c>
      <c r="D350" s="5">
        <v>2.1637265711135518E-2</v>
      </c>
      <c r="E350" s="5"/>
      <c r="F350" s="5">
        <f t="shared" si="22"/>
        <v>2.6053849886284442E-2</v>
      </c>
      <c r="G350" s="5">
        <v>1.2694745805474831E-2</v>
      </c>
      <c r="H350">
        <f t="shared" si="23"/>
        <v>1</v>
      </c>
      <c r="K350" s="51">
        <f t="shared" si="20"/>
        <v>906217.67224275297</v>
      </c>
      <c r="L350" s="51">
        <f t="shared" si="21"/>
        <v>102948.05194805186</v>
      </c>
      <c r="P350" s="45">
        <f>P351*(1+F351)</f>
        <v>2882.0802365119166</v>
      </c>
      <c r="Q350" s="45">
        <f>Q351*(1+G351)</f>
        <v>4691.9206865936721</v>
      </c>
      <c r="S350" s="56">
        <f>1+F351</f>
        <v>1.0193177433421934</v>
      </c>
      <c r="T350" s="56">
        <f>1+G351</f>
        <v>0.99535096888821939</v>
      </c>
    </row>
    <row r="351" spans="1:20">
      <c r="A351" s="22">
        <v>43408</v>
      </c>
      <c r="B351" s="5">
        <v>2.4783301783401386E-2</v>
      </c>
      <c r="C351" s="5">
        <v>7.7376235239515851E-3</v>
      </c>
      <c r="D351" s="5">
        <v>2.5438100621820264E-2</v>
      </c>
      <c r="E351" s="5"/>
      <c r="F351" s="5">
        <f t="shared" si="22"/>
        <v>1.9317743342193439E-2</v>
      </c>
      <c r="G351" s="5">
        <v>-4.6490311117806295E-3</v>
      </c>
      <c r="H351">
        <f t="shared" si="23"/>
        <v>1</v>
      </c>
      <c r="K351" s="51">
        <f t="shared" si="20"/>
        <v>889043.36077914049</v>
      </c>
      <c r="L351" s="51">
        <f t="shared" si="21"/>
        <v>103428.896103896</v>
      </c>
      <c r="P351" s="45">
        <f>P352*(1+F352)</f>
        <v>2827.4600882174368</v>
      </c>
      <c r="Q351" s="45">
        <f>Q352*(1+G352)</f>
        <v>4713.8354542764173</v>
      </c>
      <c r="S351" s="56">
        <f>1+F352</f>
        <v>1.0039322892150377</v>
      </c>
      <c r="T351" s="56">
        <f>1+G352</f>
        <v>1.0014303408297862</v>
      </c>
    </row>
    <row r="352" spans="1:20">
      <c r="A352" s="22">
        <v>43407</v>
      </c>
      <c r="B352" s="5">
        <v>3.0730793254216569E-3</v>
      </c>
      <c r="C352" s="5">
        <v>-3.9163522972589116E-3</v>
      </c>
      <c r="D352" s="5">
        <v>1.2641320421695395E-2</v>
      </c>
      <c r="E352" s="5"/>
      <c r="F352" s="5">
        <f t="shared" si="22"/>
        <v>3.9322892150377188E-3</v>
      </c>
      <c r="G352" s="5">
        <v>1.430340829786212E-3</v>
      </c>
      <c r="H352">
        <f t="shared" si="23"/>
        <v>1</v>
      </c>
      <c r="K352" s="51">
        <f t="shared" si="20"/>
        <v>885561.07850089425</v>
      </c>
      <c r="L352" s="51">
        <f t="shared" si="21"/>
        <v>103281.16883116873</v>
      </c>
      <c r="P352" s="45">
        <f>P353*(1+F353)</f>
        <v>2816.3852468857167</v>
      </c>
      <c r="Q352" s="45">
        <f>Q353*(1+G353)</f>
        <v>4707.1026931044735</v>
      </c>
      <c r="S352" s="56">
        <f>1+F353</f>
        <v>1.006605038760902</v>
      </c>
      <c r="T352" s="56">
        <f>1+G353</f>
        <v>0.98952248897073392</v>
      </c>
    </row>
    <row r="353" spans="1:20">
      <c r="A353" s="22">
        <v>43406</v>
      </c>
      <c r="B353" s="5">
        <v>-2.5916419546960145E-3</v>
      </c>
      <c r="C353" s="5">
        <v>1.6410083646212475E-2</v>
      </c>
      <c r="D353" s="5">
        <v>5.9986563009885785E-3</v>
      </c>
      <c r="E353" s="5"/>
      <c r="F353" s="5">
        <f t="shared" si="22"/>
        <v>6.6050387609019288E-3</v>
      </c>
      <c r="G353" s="5">
        <v>-1.0477511029266058E-2</v>
      </c>
      <c r="H353">
        <f t="shared" si="23"/>
        <v>1</v>
      </c>
      <c r="K353" s="51">
        <f t="shared" si="20"/>
        <v>879750.29371101805</v>
      </c>
      <c r="L353" s="51">
        <f t="shared" si="21"/>
        <v>104374.7564935064</v>
      </c>
      <c r="P353" s="45">
        <f>P354*(1+F354)</f>
        <v>2797.9049760694575</v>
      </c>
      <c r="Q353" s="45">
        <f>Q354*(1+G354)</f>
        <v>4756.9436223734883</v>
      </c>
      <c r="S353" s="56">
        <f>1+F354</f>
        <v>1.01121415967275</v>
      </c>
      <c r="T353" s="56">
        <f>1+G354</f>
        <v>1.0152320693760639</v>
      </c>
    </row>
    <row r="354" spans="1:20">
      <c r="A354" s="22">
        <v>43405</v>
      </c>
      <c r="B354" s="5">
        <v>1.3384176368089988E-2</v>
      </c>
      <c r="C354" s="5">
        <v>1.4857826647817407E-2</v>
      </c>
      <c r="D354" s="5">
        <v>5.4038405867027142E-3</v>
      </c>
      <c r="E354" s="5"/>
      <c r="F354" s="5">
        <f t="shared" si="22"/>
        <v>1.1214159672749949E-2</v>
      </c>
      <c r="G354" s="5">
        <v>1.5232069376063891E-2</v>
      </c>
      <c r="H354">
        <f t="shared" si="23"/>
        <v>0</v>
      </c>
      <c r="K354" s="51">
        <f t="shared" si="20"/>
        <v>869994.04161401733</v>
      </c>
      <c r="L354" s="51">
        <f t="shared" si="21"/>
        <v>102808.76623376613</v>
      </c>
      <c r="P354" s="45">
        <f>P355*(1+F355)</f>
        <v>2766.8767780851863</v>
      </c>
      <c r="Q354" s="45">
        <f>Q355*(1+G355)</f>
        <v>4685.5726546315527</v>
      </c>
      <c r="S354" s="56">
        <f>1+F355</f>
        <v>1.0062473598894675</v>
      </c>
      <c r="T354" s="56">
        <f>1+G355</f>
        <v>0.99928284759209574</v>
      </c>
    </row>
    <row r="355" spans="1:20">
      <c r="A355" s="22">
        <v>43404</v>
      </c>
      <c r="B355" s="5">
        <v>1.6948295052110086E-3</v>
      </c>
      <c r="C355" s="5">
        <v>-2.8115602359970532E-5</v>
      </c>
      <c r="D355" s="5">
        <v>1.7077240160957845E-2</v>
      </c>
      <c r="E355" s="5"/>
      <c r="F355" s="5">
        <f t="shared" si="22"/>
        <v>6.2473598894675006E-3</v>
      </c>
      <c r="G355" s="5">
        <v>-7.1715240790430905E-4</v>
      </c>
      <c r="H355">
        <f t="shared" si="23"/>
        <v>1</v>
      </c>
      <c r="K355" s="51">
        <f t="shared" si="20"/>
        <v>864592.62035687023</v>
      </c>
      <c r="L355" s="51">
        <f t="shared" si="21"/>
        <v>102882.5487012986</v>
      </c>
      <c r="P355" s="45">
        <f>P356*(1+F356)</f>
        <v>2749.6984224526236</v>
      </c>
      <c r="Q355" s="45">
        <f>Q356*(1+G356)</f>
        <v>4688.9353358981998</v>
      </c>
      <c r="S355" s="56">
        <f>1+F356</f>
        <v>0.98063043752920254</v>
      </c>
      <c r="T355" s="56">
        <f>1+G356</f>
        <v>0.98942593588585703</v>
      </c>
    </row>
    <row r="356" spans="1:20">
      <c r="A356" s="22">
        <v>43403</v>
      </c>
      <c r="B356" s="5">
        <v>-3.7612289115563427E-2</v>
      </c>
      <c r="C356" s="5">
        <v>-1.112006984102256E-2</v>
      </c>
      <c r="D356" s="5">
        <v>-9.3821399056925117E-3</v>
      </c>
      <c r="E356" s="5"/>
      <c r="F356" s="5">
        <f t="shared" si="22"/>
        <v>-1.9369562470797422E-2</v>
      </c>
      <c r="G356" s="5">
        <v>-1.0574064114142996E-2</v>
      </c>
      <c r="H356">
        <f t="shared" si="23"/>
        <v>0</v>
      </c>
      <c r="K356" s="51">
        <f t="shared" si="20"/>
        <v>881670.18610527599</v>
      </c>
      <c r="L356" s="51">
        <f t="shared" si="21"/>
        <v>103982.06168831157</v>
      </c>
      <c r="P356" s="45">
        <f>P357*(1+F357)</f>
        <v>2804.0108864872341</v>
      </c>
      <c r="Q356" s="45">
        <f>Q357*(1+G357)</f>
        <v>4739.0463154779563</v>
      </c>
      <c r="S356" s="56">
        <f>1+F357</f>
        <v>0.9881772750717136</v>
      </c>
      <c r="T356" s="56">
        <f>1+G357</f>
        <v>0.98922023537878601</v>
      </c>
    </row>
    <row r="357" spans="1:20">
      <c r="A357" s="22">
        <v>43402</v>
      </c>
      <c r="B357" s="5">
        <v>8.2839948346863498E-4</v>
      </c>
      <c r="C357" s="5">
        <v>-2.1973336581874722E-2</v>
      </c>
      <c r="D357" s="5">
        <v>-1.4326784858648686E-2</v>
      </c>
      <c r="E357" s="5"/>
      <c r="F357" s="5">
        <f t="shared" si="22"/>
        <v>-1.1822724928286356E-2</v>
      </c>
      <c r="G357" s="5">
        <v>-1.077976462121394E-2</v>
      </c>
      <c r="H357">
        <f t="shared" si="23"/>
        <v>0</v>
      </c>
      <c r="K357" s="51">
        <f t="shared" si="20"/>
        <v>892218.64168176882</v>
      </c>
      <c r="L357" s="51">
        <f t="shared" si="21"/>
        <v>105115.17857142845</v>
      </c>
      <c r="P357" s="45">
        <f>P358*(1+F358)</f>
        <v>2837.5585608197098</v>
      </c>
      <c r="Q357" s="45">
        <f>Q358*(1+G358)</f>
        <v>4790.6888132583645</v>
      </c>
      <c r="S357" s="56">
        <f>1+F358</f>
        <v>1.0019709919452191</v>
      </c>
      <c r="T357" s="56">
        <f>1+G358</f>
        <v>0.99917058484955568</v>
      </c>
    </row>
    <row r="358" spans="1:20">
      <c r="A358" s="22">
        <v>43401</v>
      </c>
      <c r="B358" s="5">
        <v>2.4179366940208463E-3</v>
      </c>
      <c r="C358" s="5">
        <v>4.0702880982023074E-3</v>
      </c>
      <c r="D358" s="5">
        <v>-5.7465759984677979E-4</v>
      </c>
      <c r="E358" s="5"/>
      <c r="F358" s="5">
        <f t="shared" si="22"/>
        <v>1.9709919452190455E-3</v>
      </c>
      <c r="G358" s="5">
        <v>-8.2941515044433517E-4</v>
      </c>
      <c r="H358">
        <f t="shared" si="23"/>
        <v>1</v>
      </c>
      <c r="K358" s="51">
        <f t="shared" si="20"/>
        <v>890463.54520665528</v>
      </c>
      <c r="L358" s="51">
        <f t="shared" si="21"/>
        <v>105202.43506493494</v>
      </c>
      <c r="P358" s="45">
        <f>P359*(1+F359)</f>
        <v>2831.9767574417442</v>
      </c>
      <c r="Q358" s="45">
        <f>Q359*(1+G359)</f>
        <v>4794.6655815330023</v>
      </c>
      <c r="S358" s="56">
        <f>1+F359</f>
        <v>0.99840901845390373</v>
      </c>
      <c r="T358" s="56">
        <f>1+G359</f>
        <v>1.0010071131225913</v>
      </c>
    </row>
    <row r="359" spans="1:20">
      <c r="A359" s="22">
        <v>43400</v>
      </c>
      <c r="B359" s="5">
        <v>5.6985655335037577E-3</v>
      </c>
      <c r="C359" s="5">
        <v>1.91923458211242E-3</v>
      </c>
      <c r="D359" s="5">
        <v>-1.2391222096102935E-2</v>
      </c>
      <c r="E359" s="5"/>
      <c r="F359" s="5">
        <f t="shared" si="22"/>
        <v>-1.5909815460962359E-3</v>
      </c>
      <c r="G359" s="5">
        <v>1.0071131225912351E-3</v>
      </c>
      <c r="H359">
        <f t="shared" si="23"/>
        <v>0</v>
      </c>
      <c r="K359" s="51">
        <f t="shared" si="20"/>
        <v>891882.51382744068</v>
      </c>
      <c r="L359" s="51">
        <f t="shared" si="21"/>
        <v>105096.59090909078</v>
      </c>
      <c r="P359" s="45">
        <f>P360*(1+F360)</f>
        <v>2836.4895599873789</v>
      </c>
      <c r="Q359" s="45">
        <f>Q360*(1+G360)</f>
        <v>4789.8416691328839</v>
      </c>
      <c r="S359" s="56">
        <f>1+F360</f>
        <v>0.99776126608563487</v>
      </c>
      <c r="T359" s="56">
        <f>1+G360</f>
        <v>0.99970814597025248</v>
      </c>
    </row>
    <row r="360" spans="1:20">
      <c r="A360" s="22">
        <v>43399</v>
      </c>
      <c r="B360" s="5">
        <v>-2.1568627450980283E-3</v>
      </c>
      <c r="C360" s="5">
        <v>-1.6833306570451533E-3</v>
      </c>
      <c r="D360" s="5">
        <v>-2.8766800282952775E-3</v>
      </c>
      <c r="E360" s="5"/>
      <c r="F360" s="5">
        <f t="shared" si="22"/>
        <v>-2.2387339143651384E-3</v>
      </c>
      <c r="G360" s="5">
        <v>-2.9185402974754278E-4</v>
      </c>
      <c r="H360">
        <f t="shared" si="23"/>
        <v>0</v>
      </c>
      <c r="K360" s="51">
        <f t="shared" si="20"/>
        <v>893883.68154080363</v>
      </c>
      <c r="L360" s="51">
        <f t="shared" si="21"/>
        <v>105127.2727272726</v>
      </c>
      <c r="P360" s="45">
        <f>P361*(1+F361)</f>
        <v>2842.8539535467712</v>
      </c>
      <c r="Q360" s="45">
        <f>Q361*(1+G361)</f>
        <v>4791.2400118378264</v>
      </c>
      <c r="S360" s="56">
        <f>1+F361</f>
        <v>0.99081629896319445</v>
      </c>
      <c r="T360" s="56">
        <f>1+G361</f>
        <v>0.99698480084059182</v>
      </c>
    </row>
    <row r="361" spans="1:20">
      <c r="A361" s="22">
        <v>43398</v>
      </c>
      <c r="B361" s="5">
        <v>-4.1736838251447026E-3</v>
      </c>
      <c r="C361" s="5">
        <v>-6.6408627913109022E-3</v>
      </c>
      <c r="D361" s="5">
        <v>-1.6739311879810745E-2</v>
      </c>
      <c r="E361" s="5"/>
      <c r="F361" s="5">
        <f t="shared" si="22"/>
        <v>-9.1837010368055749E-3</v>
      </c>
      <c r="G361" s="5">
        <v>-3.0151991594082189E-3</v>
      </c>
      <c r="H361">
        <f t="shared" si="23"/>
        <v>0</v>
      </c>
      <c r="K361" s="51">
        <f t="shared" si="20"/>
        <v>902168.93129046971</v>
      </c>
      <c r="L361" s="51">
        <f t="shared" si="21"/>
        <v>105445.2110389609</v>
      </c>
      <c r="P361" s="45">
        <f>P362*(1+F362)</f>
        <v>2869.2038640478336</v>
      </c>
      <c r="Q361" s="45">
        <f>Q362*(1+G362)</f>
        <v>4805.730245634807</v>
      </c>
      <c r="S361" s="56">
        <f>1+F362</f>
        <v>1.004898534602898</v>
      </c>
      <c r="T361" s="56">
        <f>1+G362</f>
        <v>1.0025908215304444</v>
      </c>
    </row>
    <row r="362" spans="1:20">
      <c r="A362" s="22">
        <v>43397</v>
      </c>
      <c r="B362" s="5">
        <v>1.3197448493291798E-3</v>
      </c>
      <c r="C362" s="5">
        <v>1.1332909003116605E-2</v>
      </c>
      <c r="D362" s="5">
        <v>2.0444196636000265E-3</v>
      </c>
      <c r="E362" s="5"/>
      <c r="F362" s="5">
        <f t="shared" si="22"/>
        <v>4.8985346028980687E-3</v>
      </c>
      <c r="G362" s="5">
        <v>2.5908215304444983E-3</v>
      </c>
      <c r="H362">
        <f t="shared" si="23"/>
        <v>1</v>
      </c>
      <c r="K362" s="51">
        <f t="shared" si="20"/>
        <v>897771.16815776471</v>
      </c>
      <c r="L362" s="51">
        <f t="shared" si="21"/>
        <v>105172.72727272716</v>
      </c>
      <c r="P362" s="45">
        <f>P363*(1+F363)</f>
        <v>2855.2174824114418</v>
      </c>
      <c r="Q362" s="45">
        <f>Q363*(1+G363)</f>
        <v>4793.3116306599632</v>
      </c>
      <c r="S362" s="56">
        <f>1+F363</f>
        <v>1.0066580938625813</v>
      </c>
      <c r="T362" s="56">
        <f>1+G363</f>
        <v>0.99619429251513458</v>
      </c>
    </row>
    <row r="363" spans="1:20">
      <c r="A363" s="22">
        <v>43396</v>
      </c>
      <c r="B363" s="5">
        <v>-7.1099247755399336E-3</v>
      </c>
      <c r="C363" s="5">
        <v>2.7168560616481537E-3</v>
      </c>
      <c r="D363" s="5">
        <v>2.4369347929557375E-2</v>
      </c>
      <c r="E363" s="5"/>
      <c r="F363" s="5">
        <f t="shared" si="22"/>
        <v>6.6580938625813426E-3</v>
      </c>
      <c r="G363" s="5">
        <v>-3.8057074848654462E-3</v>
      </c>
      <c r="H363">
        <f t="shared" si="23"/>
        <v>1</v>
      </c>
      <c r="K363" s="51">
        <f t="shared" si="20"/>
        <v>891833.25861215324</v>
      </c>
      <c r="L363" s="51">
        <f t="shared" si="21"/>
        <v>105574.51298701286</v>
      </c>
      <c r="P363" s="45">
        <f>P364*(1+F364)</f>
        <v>2836.3329116600803</v>
      </c>
      <c r="Q363" s="45">
        <f>Q364*(1+G364)</f>
        <v>4811.6232613199209</v>
      </c>
      <c r="S363" s="56">
        <f>1+F364</f>
        <v>0.9959501201637555</v>
      </c>
      <c r="T363" s="56">
        <f>1+G364</f>
        <v>0.99803566194355886</v>
      </c>
    </row>
    <row r="364" spans="1:20">
      <c r="A364" s="22">
        <v>43395</v>
      </c>
      <c r="B364" s="5">
        <v>-3.5062265747791851E-3</v>
      </c>
      <c r="C364" s="5">
        <v>-1.11736159470753E-2</v>
      </c>
      <c r="D364" s="5">
        <v>2.5289879276614072E-3</v>
      </c>
      <c r="E364" s="5"/>
      <c r="F364" s="5">
        <f t="shared" si="22"/>
        <v>-4.0498798362445521E-3</v>
      </c>
      <c r="G364" s="5">
        <v>-1.9643380564411243E-3</v>
      </c>
      <c r="H364">
        <f t="shared" si="23"/>
        <v>0</v>
      </c>
      <c r="K364" s="51">
        <f t="shared" si="20"/>
        <v>895459.76305070054</v>
      </c>
      <c r="L364" s="51">
        <f t="shared" si="21"/>
        <v>105782.30519480509</v>
      </c>
      <c r="P364" s="45">
        <f>P365*(1+F365)</f>
        <v>2847.8664284851197</v>
      </c>
      <c r="Q364" s="45">
        <f>Q365*(1+G365)</f>
        <v>4821.093518792547</v>
      </c>
      <c r="S364" s="56">
        <f>1+F365</f>
        <v>1.0077022363365633</v>
      </c>
      <c r="T364" s="56">
        <f>1+G365</f>
        <v>1.0066163476154577</v>
      </c>
    </row>
    <row r="365" spans="1:20">
      <c r="A365" s="22">
        <v>43394</v>
      </c>
      <c r="B365" s="5">
        <v>9.2985795870550725E-3</v>
      </c>
      <c r="C365" s="5">
        <v>6.6497329044031593E-3</v>
      </c>
      <c r="D365" s="5">
        <v>7.1607074202230357E-3</v>
      </c>
      <c r="E365" s="5"/>
      <c r="F365" s="5">
        <f t="shared" si="22"/>
        <v>7.702236336563366E-3</v>
      </c>
      <c r="G365" s="5">
        <v>6.6163476154578026E-3</v>
      </c>
      <c r="H365">
        <f t="shared" si="23"/>
        <v>1</v>
      </c>
      <c r="K365" s="51">
        <f t="shared" si="20"/>
        <v>888615.43694304675</v>
      </c>
      <c r="L365" s="51">
        <f t="shared" si="21"/>
        <v>105087.01298701289</v>
      </c>
      <c r="P365" s="45">
        <f>P366*(1+F366)</f>
        <v>2826.0991449600779</v>
      </c>
      <c r="Q365" s="45">
        <f>Q366*(1+G366)</f>
        <v>4789.4051494525056</v>
      </c>
      <c r="S365" s="56">
        <f>1+F366</f>
        <v>1.0034798875285584</v>
      </c>
      <c r="T365" s="56">
        <f>1+G366</f>
        <v>1.0005974191184939</v>
      </c>
    </row>
    <row r="366" spans="1:20">
      <c r="A366" s="22">
        <v>43393</v>
      </c>
      <c r="B366" s="5">
        <v>4.4616591488528395E-3</v>
      </c>
      <c r="C366" s="5">
        <v>2.1679615892090933E-3</v>
      </c>
      <c r="D366" s="5">
        <v>3.8110859182787019E-3</v>
      </c>
      <c r="E366" s="5"/>
      <c r="F366" s="5">
        <f t="shared" si="22"/>
        <v>3.4798875285583335E-3</v>
      </c>
      <c r="G366" s="5">
        <v>5.9741911849375893E-4</v>
      </c>
      <c r="H366">
        <f t="shared" si="23"/>
        <v>1</v>
      </c>
      <c r="K366" s="51">
        <f t="shared" si="20"/>
        <v>885533.87864264229</v>
      </c>
      <c r="L366" s="51">
        <f t="shared" si="21"/>
        <v>105024.26948051938</v>
      </c>
      <c r="P366" s="45">
        <f>P367*(1+F367)</f>
        <v>2816.2987420907812</v>
      </c>
      <c r="Q366" s="45">
        <f>Q367*(1+G367)</f>
        <v>4786.5455756140918</v>
      </c>
      <c r="S366" s="56">
        <f>1+F367</f>
        <v>0.98742801518420598</v>
      </c>
      <c r="T366" s="56">
        <f>1+G367</f>
        <v>0.99396277956425094</v>
      </c>
    </row>
    <row r="367" spans="1:20">
      <c r="A367" s="22">
        <v>43392</v>
      </c>
      <c r="B367" s="5">
        <v>-1.9116550845216164E-2</v>
      </c>
      <c r="C367" s="5">
        <v>-1.1847066327083896E-2</v>
      </c>
      <c r="D367" s="5">
        <v>-6.7561092477239895E-3</v>
      </c>
      <c r="E367" s="5"/>
      <c r="F367" s="5">
        <f t="shared" si="22"/>
        <v>-1.2571984815794014E-2</v>
      </c>
      <c r="G367" s="5">
        <v>-6.0372204357490664E-3</v>
      </c>
      <c r="H367">
        <f t="shared" si="23"/>
        <v>0</v>
      </c>
      <c r="K367" s="51">
        <f t="shared" si="20"/>
        <v>896808.54201553599</v>
      </c>
      <c r="L367" s="51">
        <f t="shared" si="21"/>
        <v>105662.17532467521</v>
      </c>
      <c r="P367" s="45">
        <f>P368*(1+F368)</f>
        <v>2852.156004066177</v>
      </c>
      <c r="Q367" s="45">
        <f>Q368*(1+G368)</f>
        <v>4815.6185261911851</v>
      </c>
      <c r="S367" s="56">
        <f>1+F368</f>
        <v>0.9836575689812751</v>
      </c>
      <c r="T367" s="56">
        <f>1+G368</f>
        <v>0.99229494475807745</v>
      </c>
    </row>
    <row r="368" spans="1:20">
      <c r="A368" s="22">
        <v>43391</v>
      </c>
      <c r="B368" s="5">
        <v>-1.3005814643408135E-2</v>
      </c>
      <c r="C368" s="5">
        <v>-1.8051602788050201E-2</v>
      </c>
      <c r="D368" s="5">
        <v>-1.7974778844344032E-2</v>
      </c>
      <c r="E368" s="5"/>
      <c r="F368" s="5">
        <f t="shared" si="22"/>
        <v>-1.6342431018724929E-2</v>
      </c>
      <c r="G368" s="5">
        <v>-7.7050552419225694E-3</v>
      </c>
      <c r="H368">
        <f t="shared" si="23"/>
        <v>0</v>
      </c>
      <c r="K368" s="51">
        <f t="shared" si="20"/>
        <v>911708.06822979636</v>
      </c>
      <c r="L368" s="51">
        <f t="shared" si="21"/>
        <v>106482.62987012975</v>
      </c>
      <c r="P368" s="45">
        <f>P369*(1+F369)</f>
        <v>2899.5415620295712</v>
      </c>
      <c r="Q368" s="45">
        <f>Q369*(1+G369)</f>
        <v>4853.0112459307529</v>
      </c>
      <c r="S368" s="56">
        <f>1+F369</f>
        <v>1.0051573253661146</v>
      </c>
      <c r="T368" s="56">
        <f>1+G369</f>
        <v>0.99046429736292152</v>
      </c>
    </row>
    <row r="369" spans="1:20">
      <c r="A369" s="22">
        <v>43390</v>
      </c>
      <c r="B369" s="5">
        <v>-1.0668563300140631E-3</v>
      </c>
      <c r="C369" s="5">
        <v>2.4615058893888285E-2</v>
      </c>
      <c r="D369" s="5">
        <v>-8.0746791131856167E-3</v>
      </c>
      <c r="E369" s="5"/>
      <c r="F369" s="5">
        <f t="shared" si="22"/>
        <v>5.157325366114511E-3</v>
      </c>
      <c r="G369" s="5">
        <v>-9.5357026370785029E-3</v>
      </c>
      <c r="H369">
        <f t="shared" si="23"/>
        <v>1</v>
      </c>
      <c r="K369" s="51">
        <f t="shared" si="20"/>
        <v>907030.21827724273</v>
      </c>
      <c r="L369" s="51">
        <f t="shared" si="21"/>
        <v>107507.79220779208</v>
      </c>
      <c r="P369" s="45">
        <f>P370*(1+F370)</f>
        <v>2884.6644090997929</v>
      </c>
      <c r="Q369" s="45">
        <f>Q370*(1+G370)</f>
        <v>4899.7336490085863</v>
      </c>
      <c r="S369" s="56">
        <f>1+F370</f>
        <v>1.0275425496323385</v>
      </c>
      <c r="T369" s="56">
        <f>1+G370</f>
        <v>1.0016046897473785</v>
      </c>
    </row>
    <row r="370" spans="1:20">
      <c r="A370" s="22">
        <v>43389</v>
      </c>
      <c r="B370" s="5">
        <v>1.056565801768123E-2</v>
      </c>
      <c r="C370" s="5">
        <v>5.4642198624823529E-2</v>
      </c>
      <c r="D370" s="5">
        <v>1.7428055845759408E-2</v>
      </c>
      <c r="E370" s="5"/>
      <c r="F370" s="5">
        <f t="shared" si="22"/>
        <v>2.7542549632338445E-2</v>
      </c>
      <c r="G370" s="5">
        <v>1.604689747378391E-3</v>
      </c>
      <c r="H370">
        <f t="shared" si="23"/>
        <v>1</v>
      </c>
      <c r="K370" s="51">
        <f t="shared" si="20"/>
        <v>882717.91625736968</v>
      </c>
      <c r="L370" s="51">
        <f t="shared" si="21"/>
        <v>107335.55194805183</v>
      </c>
      <c r="P370" s="45">
        <f>P371*(1+F371)</f>
        <v>2807.3430245121672</v>
      </c>
      <c r="Q370" s="45">
        <f>Q371*(1+G371)</f>
        <v>4891.8836934004185</v>
      </c>
      <c r="S370" s="56">
        <f>1+F371</f>
        <v>1.0407467901243384</v>
      </c>
      <c r="T370" s="56">
        <f>1+G371</f>
        <v>1.0459039369281584</v>
      </c>
    </row>
    <row r="371" spans="1:20">
      <c r="A371" s="22">
        <v>43388</v>
      </c>
      <c r="B371" s="5">
        <v>3.9524805738194869E-2</v>
      </c>
      <c r="C371" s="5">
        <v>5.1281865129493474E-2</v>
      </c>
      <c r="D371" s="5">
        <v>3.1445924764890221E-2</v>
      </c>
      <c r="E371" s="5"/>
      <c r="F371" s="5">
        <f t="shared" si="22"/>
        <v>4.0746790124338433E-2</v>
      </c>
      <c r="G371" s="5">
        <v>4.5903936928158418E-2</v>
      </c>
      <c r="H371">
        <f t="shared" si="23"/>
        <v>0</v>
      </c>
      <c r="K371" s="51">
        <f t="shared" si="20"/>
        <v>848158.19239943183</v>
      </c>
      <c r="L371" s="51">
        <f t="shared" si="21"/>
        <v>102624.67532467521</v>
      </c>
      <c r="P371" s="45">
        <f>P372*(1+F372)</f>
        <v>2697.4313552067483</v>
      </c>
      <c r="Q371" s="45">
        <f>Q372*(1+G372)</f>
        <v>4677.1825984018978</v>
      </c>
      <c r="S371" s="56">
        <f>1+F372</f>
        <v>0.99862416109014662</v>
      </c>
      <c r="T371" s="56">
        <f>1+G372</f>
        <v>1.0059705672675425</v>
      </c>
    </row>
    <row r="372" spans="1:20">
      <c r="A372" s="22">
        <v>43387</v>
      </c>
      <c r="B372" s="5">
        <v>9.7575696609998892E-3</v>
      </c>
      <c r="C372" s="5">
        <v>-1.6291351788216005E-2</v>
      </c>
      <c r="D372" s="5">
        <v>2.4058526047035923E-3</v>
      </c>
      <c r="E372" s="5"/>
      <c r="F372" s="5">
        <f t="shared" si="22"/>
        <v>-1.3758389098534238E-3</v>
      </c>
      <c r="G372" s="5">
        <v>5.9705672675425892E-3</v>
      </c>
      <c r="H372">
        <f t="shared" si="23"/>
        <v>0</v>
      </c>
      <c r="K372" s="51">
        <f t="shared" si="20"/>
        <v>849326.72916058952</v>
      </c>
      <c r="L372" s="51">
        <f t="shared" si="21"/>
        <v>102015.58441558429</v>
      </c>
      <c r="P372" s="45">
        <f>P373*(1+F373)</f>
        <v>2701.1476993127235</v>
      </c>
      <c r="Q372" s="45">
        <f>Q373*(1+G373)</f>
        <v>4649.4229061852657</v>
      </c>
      <c r="S372" s="56">
        <f>1+F373</f>
        <v>1.0175870333609169</v>
      </c>
      <c r="T372" s="56">
        <f>1+G373</f>
        <v>1.0002666142457959</v>
      </c>
    </row>
    <row r="373" spans="1:20">
      <c r="A373" s="22">
        <v>43386</v>
      </c>
      <c r="B373" s="5">
        <v>2.4554894231016908E-2</v>
      </c>
      <c r="C373" s="5">
        <v>2.6490058133710054E-2</v>
      </c>
      <c r="D373" s="5">
        <v>1.7214243556955672E-3</v>
      </c>
      <c r="E373" s="5"/>
      <c r="F373" s="5">
        <f t="shared" si="22"/>
        <v>1.758703336091683E-2</v>
      </c>
      <c r="G373" s="5">
        <v>2.6661424579593464E-4</v>
      </c>
      <c r="H373">
        <f t="shared" si="23"/>
        <v>1</v>
      </c>
      <c r="K373" s="51">
        <f t="shared" si="20"/>
        <v>834647.75131362258</v>
      </c>
      <c r="L373" s="51">
        <f t="shared" si="21"/>
        <v>101988.39285714275</v>
      </c>
      <c r="P373" s="45">
        <f>P374*(1+F374)</f>
        <v>2654.4635601254586</v>
      </c>
      <c r="Q373" s="45">
        <f>Q374*(1+G374)</f>
        <v>4648.1836342113093</v>
      </c>
      <c r="S373" s="56">
        <f>1+F374</f>
        <v>0.92619142133506749</v>
      </c>
      <c r="T373" s="56">
        <f>1+G374</f>
        <v>0.9793063081038279</v>
      </c>
    </row>
    <row r="374" spans="1:20">
      <c r="A374" s="22">
        <v>43385</v>
      </c>
      <c r="B374" s="5">
        <v>-0.1398652541997252</v>
      </c>
      <c r="C374" s="5">
        <v>-2.9240515187205527E-2</v>
      </c>
      <c r="D374" s="5">
        <v>-5.2342111395945086E-2</v>
      </c>
      <c r="E374" s="5"/>
      <c r="F374" s="5">
        <f t="shared" si="22"/>
        <v>-7.3808578664932498E-2</v>
      </c>
      <c r="G374" s="5">
        <v>-2.0693691896172116E-2</v>
      </c>
      <c r="H374">
        <f t="shared" si="23"/>
        <v>0</v>
      </c>
      <c r="K374" s="51">
        <f t="shared" si="20"/>
        <v>901161.17693091091</v>
      </c>
      <c r="L374" s="51">
        <f t="shared" si="21"/>
        <v>104143.50649350637</v>
      </c>
      <c r="P374" s="45">
        <f>P375*(1+F375)</f>
        <v>2865.9988626316108</v>
      </c>
      <c r="Q374" s="45">
        <f>Q375*(1+G375)</f>
        <v>4746.4042616158658</v>
      </c>
      <c r="S374" s="56">
        <f>1+F375</f>
        <v>0.94815730309351165</v>
      </c>
      <c r="T374" s="56">
        <f>1+G375</f>
        <v>0.97353643037350379</v>
      </c>
    </row>
    <row r="375" spans="1:20">
      <c r="A375" s="22">
        <v>43384</v>
      </c>
      <c r="B375" s="5">
        <v>-9.0264203983924044E-3</v>
      </c>
      <c r="C375" s="5">
        <v>-0.10134588512171813</v>
      </c>
      <c r="D375" s="5">
        <v>-4.5171339563862829E-2</v>
      </c>
      <c r="E375" s="5"/>
      <c r="F375" s="5">
        <f t="shared" si="22"/>
        <v>-5.1842696906488323E-2</v>
      </c>
      <c r="G375" s="5">
        <v>-2.6463569626496229E-2</v>
      </c>
      <c r="H375">
        <f t="shared" si="23"/>
        <v>0</v>
      </c>
      <c r="K375" s="51">
        <f t="shared" si="20"/>
        <v>950434.25177523971</v>
      </c>
      <c r="L375" s="51">
        <f t="shared" si="21"/>
        <v>106974.43181818169</v>
      </c>
      <c r="P375" s="45">
        <f>P376*(1+F376)</f>
        <v>3022.7039893916767</v>
      </c>
      <c r="Q375" s="45">
        <f>Q376*(1+G376)</f>
        <v>4875.4254217224061</v>
      </c>
      <c r="S375" s="56">
        <f>1+F376</f>
        <v>0.98387029956371053</v>
      </c>
      <c r="T375" s="56">
        <f>1+G376</f>
        <v>0.99328477165585782</v>
      </c>
    </row>
    <row r="376" spans="1:20">
      <c r="A376" s="22">
        <v>43383</v>
      </c>
      <c r="B376" s="5">
        <v>-9.8723552308260243E-3</v>
      </c>
      <c r="C376" s="5">
        <v>-2.4999766172788807E-2</v>
      </c>
      <c r="D376" s="5">
        <v>-1.3521819299323964E-2</v>
      </c>
      <c r="E376" s="5"/>
      <c r="F376" s="5">
        <f t="shared" si="22"/>
        <v>-1.6129700436289501E-2</v>
      </c>
      <c r="G376" s="5">
        <v>-6.7152283441421542E-3</v>
      </c>
      <c r="H376">
        <f t="shared" si="23"/>
        <v>0</v>
      </c>
      <c r="K376" s="51">
        <f t="shared" si="20"/>
        <v>966015.79720081214</v>
      </c>
      <c r="L376" s="51">
        <f t="shared" si="21"/>
        <v>107697.64610389597</v>
      </c>
      <c r="P376" s="45">
        <f>P377*(1+F377)</f>
        <v>3072.2586002769581</v>
      </c>
      <c r="Q376" s="45">
        <f>Q377*(1+G377)</f>
        <v>4908.3863569103314</v>
      </c>
      <c r="S376" s="56">
        <f>1+F377</f>
        <v>0.99543776514913906</v>
      </c>
      <c r="T376" s="56">
        <f>1+G377</f>
        <v>1.0013017787202569</v>
      </c>
    </row>
    <row r="377" spans="1:20">
      <c r="A377" s="22">
        <v>43382</v>
      </c>
      <c r="B377" s="5">
        <v>5.6639258222533941E-3</v>
      </c>
      <c r="C377" s="5">
        <v>-1.4067925641842725E-2</v>
      </c>
      <c r="D377" s="5">
        <v>-5.2840735403293067E-3</v>
      </c>
      <c r="E377" s="5"/>
      <c r="F377" s="5">
        <f t="shared" si="22"/>
        <v>-4.5622348508608818E-3</v>
      </c>
      <c r="G377" s="5">
        <v>1.3017787202570488E-3</v>
      </c>
      <c r="H377">
        <f t="shared" si="23"/>
        <v>0</v>
      </c>
      <c r="K377" s="51">
        <f t="shared" si="20"/>
        <v>970443.18692900019</v>
      </c>
      <c r="L377" s="51">
        <f t="shared" si="21"/>
        <v>107557.62987012976</v>
      </c>
      <c r="P377" s="45">
        <f>P378*(1+F378)</f>
        <v>3086.3392045575692</v>
      </c>
      <c r="Q377" s="45">
        <f>Q378*(1+G378)</f>
        <v>4902.0050310742863</v>
      </c>
      <c r="S377" s="56">
        <f>1+F378</f>
        <v>1.011034185810946</v>
      </c>
      <c r="T377" s="56">
        <f>1+G378</f>
        <v>1.0039830193210912</v>
      </c>
    </row>
    <row r="378" spans="1:20">
      <c r="A378" s="22">
        <v>43381</v>
      </c>
      <c r="B378" s="5">
        <v>1.2106859077930923E-2</v>
      </c>
      <c r="C378" s="5">
        <v>1.6480672391436746E-2</v>
      </c>
      <c r="D378" s="5">
        <v>4.5183365502721078E-3</v>
      </c>
      <c r="E378" s="5"/>
      <c r="F378" s="5">
        <f t="shared" si="22"/>
        <v>1.1034185810945937E-2</v>
      </c>
      <c r="G378" s="5">
        <v>3.9830193210911771E-3</v>
      </c>
      <c r="H378">
        <f t="shared" si="23"/>
        <v>1</v>
      </c>
      <c r="K378" s="51">
        <f t="shared" si="20"/>
        <v>959852.00159242097</v>
      </c>
      <c r="L378" s="51">
        <f t="shared" si="21"/>
        <v>107130.92532467521</v>
      </c>
      <c r="P378" s="45">
        <f>P379*(1+F379)</f>
        <v>3052.6556350634478</v>
      </c>
      <c r="Q378" s="45">
        <f>Q379*(1+G379)</f>
        <v>4882.5577093814773</v>
      </c>
      <c r="S378" s="56">
        <f>1+F379</f>
        <v>0.98571262555073469</v>
      </c>
      <c r="T378" s="56">
        <f>1+G379</f>
        <v>0.99940861737619946</v>
      </c>
    </row>
    <row r="379" spans="1:20">
      <c r="A379" s="22">
        <v>43380</v>
      </c>
      <c r="B379" s="5">
        <v>-8.0574339158690084E-3</v>
      </c>
      <c r="C379" s="5">
        <v>-3.1529714125481417E-2</v>
      </c>
      <c r="D379" s="5">
        <v>-3.279261947444362E-3</v>
      </c>
      <c r="E379" s="5"/>
      <c r="F379" s="5">
        <f t="shared" si="22"/>
        <v>-1.4287374449265301E-2</v>
      </c>
      <c r="G379" s="5">
        <v>-5.9138262380048598E-4</v>
      </c>
      <c r="H379">
        <f t="shared" si="23"/>
        <v>0</v>
      </c>
      <c r="K379" s="51">
        <f t="shared" si="20"/>
        <v>973764.54020372825</v>
      </c>
      <c r="L379" s="51">
        <f t="shared" si="21"/>
        <v>107194.31818181807</v>
      </c>
      <c r="P379" s="45">
        <f>P380*(1+F380)</f>
        <v>3096.9022369555996</v>
      </c>
      <c r="Q379" s="45">
        <f>Q380*(1+G380)</f>
        <v>4885.4468777744933</v>
      </c>
      <c r="S379" s="56">
        <f>1+F380</f>
        <v>0.98780208990629881</v>
      </c>
      <c r="T379" s="56">
        <f>1+G380</f>
        <v>1.0019201837792646</v>
      </c>
    </row>
    <row r="380" spans="1:20">
      <c r="A380" s="22">
        <v>43379</v>
      </c>
      <c r="B380" s="5">
        <v>1.0852437914733984E-2</v>
      </c>
      <c r="C380" s="5">
        <v>-4.7406106353867092E-2</v>
      </c>
      <c r="D380" s="5">
        <v>-4.3721580972452462E-5</v>
      </c>
      <c r="E380" s="5"/>
      <c r="F380" s="5">
        <f t="shared" si="22"/>
        <v>-1.2197910093701182E-2</v>
      </c>
      <c r="G380" s="5">
        <v>1.9201837792646942E-3</v>
      </c>
      <c r="H380">
        <f t="shared" si="23"/>
        <v>0</v>
      </c>
      <c r="K380" s="51">
        <f t="shared" si="20"/>
        <v>985789.10710352706</v>
      </c>
      <c r="L380" s="51">
        <f t="shared" si="21"/>
        <v>106988.87987012976</v>
      </c>
      <c r="P380" s="45">
        <f>P381*(1+F381)</f>
        <v>3135.1444470515003</v>
      </c>
      <c r="Q380" s="45">
        <f>Q381*(1+G381)</f>
        <v>4876.0839005623002</v>
      </c>
      <c r="S380" s="56">
        <f>1+F381</f>
        <v>0.99138606333833668</v>
      </c>
      <c r="T380" s="56">
        <f>1+G381</f>
        <v>1.0060917990843599</v>
      </c>
    </row>
    <row r="381" spans="1:20">
      <c r="A381" s="22">
        <v>43378</v>
      </c>
      <c r="B381" s="5">
        <v>8.9341692789968851E-3</v>
      </c>
      <c r="C381" s="5">
        <v>-3.0425438159288672E-2</v>
      </c>
      <c r="D381" s="5">
        <v>-4.3531255441406928E-3</v>
      </c>
      <c r="E381" s="5"/>
      <c r="F381" s="5">
        <f t="shared" si="22"/>
        <v>-8.6139366616633465E-3</v>
      </c>
      <c r="G381" s="5">
        <v>6.0917990843599047E-3</v>
      </c>
      <c r="H381">
        <f t="shared" si="23"/>
        <v>0</v>
      </c>
      <c r="K381" s="51">
        <f t="shared" si="20"/>
        <v>994354.4130366703</v>
      </c>
      <c r="L381" s="51">
        <f t="shared" si="21"/>
        <v>106341.07142857135</v>
      </c>
      <c r="P381" s="45">
        <f>P382*(1+F382)</f>
        <v>3162.3850314118745</v>
      </c>
      <c r="Q381" s="45">
        <f>Q382*(1+G382)</f>
        <v>4846.5596330275275</v>
      </c>
      <c r="S381" s="56">
        <f>1+F382</f>
        <v>1.0033623497361031</v>
      </c>
      <c r="T381" s="56">
        <f>1+G382</f>
        <v>1.0058139847330121</v>
      </c>
    </row>
    <row r="382" spans="1:20">
      <c r="A382" s="22">
        <v>43377</v>
      </c>
      <c r="B382" s="5">
        <v>-1.3845032790867096E-2</v>
      </c>
      <c r="C382" s="5">
        <v>2.3889557654483244E-2</v>
      </c>
      <c r="D382" s="5">
        <v>4.3533150494185396E-5</v>
      </c>
      <c r="E382" s="5"/>
      <c r="F382" s="5">
        <f t="shared" si="22"/>
        <v>3.3623497361029726E-3</v>
      </c>
      <c r="G382" s="5">
        <v>5.8139847330120698E-3</v>
      </c>
      <c r="H382">
        <f t="shared" si="23"/>
        <v>0</v>
      </c>
      <c r="K382" s="51">
        <f t="shared" si="20"/>
        <v>991022.24963713065</v>
      </c>
      <c r="L382" s="51">
        <f t="shared" si="21"/>
        <v>105726.37987012978</v>
      </c>
      <c r="P382" s="45">
        <f>P383*(1+F383)</f>
        <v>3151.7876191423979</v>
      </c>
      <c r="Q382" s="45">
        <f>Q383*(1+G383)</f>
        <v>4818.544687777453</v>
      </c>
      <c r="S382" s="56">
        <f>1+F383</f>
        <v>0.97471844323169943</v>
      </c>
      <c r="T382" s="56">
        <f>1+G383</f>
        <v>0.99055114397699118</v>
      </c>
    </row>
    <row r="383" spans="1:20">
      <c r="A383" s="22">
        <v>43376</v>
      </c>
      <c r="B383" s="5">
        <v>-2.0334436584679899E-2</v>
      </c>
      <c r="C383" s="5">
        <v>-4.2965697551285743E-2</v>
      </c>
      <c r="D383" s="5">
        <v>-1.2552121394489172E-2</v>
      </c>
      <c r="E383" s="5"/>
      <c r="F383" s="5">
        <f t="shared" si="22"/>
        <v>-2.528155676830059E-2</v>
      </c>
      <c r="G383" s="5">
        <v>-9.4488560230088208E-3</v>
      </c>
      <c r="H383">
        <f t="shared" si="23"/>
        <v>0</v>
      </c>
      <c r="K383" s="51">
        <f t="shared" si="20"/>
        <v>1016726.6829910139</v>
      </c>
      <c r="L383" s="51">
        <f t="shared" si="21"/>
        <v>106734.9025974025</v>
      </c>
      <c r="P383" s="45">
        <f>P384*(1+F384)</f>
        <v>3233.5364545812636</v>
      </c>
      <c r="Q383" s="45">
        <f>Q384*(1+G384)</f>
        <v>4864.5087303936116</v>
      </c>
      <c r="S383" s="56">
        <f>1+F384</f>
        <v>0.9870563724469209</v>
      </c>
      <c r="T383" s="56">
        <f>1+G384</f>
        <v>0.99601284010913171</v>
      </c>
    </row>
    <row r="384" spans="1:20">
      <c r="A384" s="22">
        <v>43375</v>
      </c>
      <c r="B384" s="5">
        <v>-1.0912125296874046E-2</v>
      </c>
      <c r="C384" s="5">
        <v>-3.8829993524532015E-2</v>
      </c>
      <c r="D384" s="5">
        <v>1.0907352685555323E-2</v>
      </c>
      <c r="E384" s="5"/>
      <c r="F384" s="5">
        <f t="shared" si="22"/>
        <v>-1.2943627553079051E-2</v>
      </c>
      <c r="G384" s="5">
        <v>-3.9871598908682547E-3</v>
      </c>
      <c r="H384">
        <f t="shared" si="23"/>
        <v>0</v>
      </c>
      <c r="K384" s="51">
        <f t="shared" si="20"/>
        <v>1030059.388067715</v>
      </c>
      <c r="L384" s="51">
        <f t="shared" si="21"/>
        <v>107162.17532467523</v>
      </c>
      <c r="P384" s="45">
        <f>P385*(1+F385)</f>
        <v>3275.9389887381003</v>
      </c>
      <c r="Q384" s="45">
        <f>Q385*(1+G385)</f>
        <v>4883.9819473216976</v>
      </c>
      <c r="S384" s="56">
        <f>1+F385</f>
        <v>0.98616651379218101</v>
      </c>
      <c r="T384" s="56">
        <f>1+G385</f>
        <v>0.99939895475658436</v>
      </c>
    </row>
    <row r="385" spans="1:20">
      <c r="A385" s="22">
        <v>43374</v>
      </c>
      <c r="B385" s="5">
        <v>-2.0285275025624474E-3</v>
      </c>
      <c r="C385" s="5">
        <v>-3.6529807751647103E-2</v>
      </c>
      <c r="D385" s="5">
        <v>-2.9462738301560087E-3</v>
      </c>
      <c r="E385" s="5"/>
      <c r="F385" s="5">
        <f t="shared" si="22"/>
        <v>-1.383348620781904E-2</v>
      </c>
      <c r="G385" s="5">
        <v>-6.0104524341565463E-4</v>
      </c>
      <c r="H385">
        <f t="shared" si="23"/>
        <v>0</v>
      </c>
      <c r="K385" s="51">
        <f t="shared" si="20"/>
        <v>1044508.5831466223</v>
      </c>
      <c r="L385" s="51">
        <f t="shared" si="21"/>
        <v>107226.62337662328</v>
      </c>
      <c r="P385" s="45">
        <f>P386*(1+F386)</f>
        <v>3321.8923406158697</v>
      </c>
      <c r="Q385" s="45">
        <f>Q386*(1+G386)</f>
        <v>4886.9192068659413</v>
      </c>
      <c r="S385" s="56">
        <f>1+F386</f>
        <v>1.0306445323340245</v>
      </c>
      <c r="T385" s="56">
        <f>1+G386</f>
        <v>1.0042243296147779</v>
      </c>
    </row>
    <row r="386" spans="1:20">
      <c r="A386" s="22">
        <v>43373</v>
      </c>
      <c r="B386" s="5">
        <v>2.7648556130957652E-2</v>
      </c>
      <c r="C386" s="5">
        <v>5.8629747132814575E-2</v>
      </c>
      <c r="D386" s="5">
        <v>5.6644880174292435E-3</v>
      </c>
      <c r="E386" s="5"/>
      <c r="F386" s="5">
        <f t="shared" si="22"/>
        <v>3.0644532334024449E-2</v>
      </c>
      <c r="G386" s="5">
        <v>4.2243296147779098E-3</v>
      </c>
      <c r="H386">
        <f t="shared" si="23"/>
        <v>1</v>
      </c>
      <c r="K386" s="51">
        <f t="shared" si="20"/>
        <v>1013451.8258988876</v>
      </c>
      <c r="L386" s="51">
        <f t="shared" si="21"/>
        <v>106775.56818181809</v>
      </c>
      <c r="P386" s="45">
        <f>P387*(1+F387)</f>
        <v>3223.1212958487495</v>
      </c>
      <c r="Q386" s="45">
        <f>Q387*(1+G387)</f>
        <v>4866.3620893755597</v>
      </c>
      <c r="S386" s="56">
        <f>1+F387</f>
        <v>0.99960819473303897</v>
      </c>
      <c r="T386" s="56">
        <f>1+G387</f>
        <v>0.98291907482057939</v>
      </c>
    </row>
    <row r="387" spans="1:20">
      <c r="A387" s="22">
        <v>43372</v>
      </c>
      <c r="B387" s="5">
        <v>-1.1002842943640132E-2</v>
      </c>
      <c r="C387" s="5">
        <v>4.3308042375271069E-2</v>
      </c>
      <c r="D387" s="5">
        <v>-3.3480732785849607E-2</v>
      </c>
      <c r="E387" s="5"/>
      <c r="F387" s="5">
        <f t="shared" si="22"/>
        <v>-3.9180526696108199E-4</v>
      </c>
      <c r="G387" s="5">
        <v>-1.708092517942059E-2</v>
      </c>
      <c r="H387">
        <f t="shared" si="23"/>
        <v>1</v>
      </c>
      <c r="K387" s="51">
        <f t="shared" si="20"/>
        <v>1013849.057299441</v>
      </c>
      <c r="L387" s="51">
        <f t="shared" si="21"/>
        <v>108631.08766233755</v>
      </c>
      <c r="P387" s="45">
        <f>P388*(1+F388)</f>
        <v>3224.3846267282097</v>
      </c>
      <c r="Q387" s="45">
        <f>Q388*(1+G388)</f>
        <v>4950.9285291506403</v>
      </c>
      <c r="S387" s="56">
        <f>1+F388</f>
        <v>1.0164595790829181</v>
      </c>
      <c r="T387" s="56">
        <f>1+G388</f>
        <v>1.0156560079835775</v>
      </c>
    </row>
    <row r="388" spans="1:20">
      <c r="A388" s="22">
        <v>43371</v>
      </c>
      <c r="B388" s="5">
        <v>3.3045622688039351E-2</v>
      </c>
      <c r="C388" s="5">
        <v>5.7405044093797901E-3</v>
      </c>
      <c r="D388" s="5">
        <v>1.0597548518896873E-2</v>
      </c>
      <c r="E388" s="5"/>
      <c r="F388" s="5">
        <f t="shared" si="22"/>
        <v>1.6459579082918126E-2</v>
      </c>
      <c r="G388" s="5">
        <v>1.5656007983577455E-2</v>
      </c>
      <c r="H388">
        <f t="shared" si="23"/>
        <v>1</v>
      </c>
      <c r="K388" s="51">
        <f t="shared" si="20"/>
        <v>997431.75052191212</v>
      </c>
      <c r="L388" s="51">
        <f t="shared" si="21"/>
        <v>106956.57467532458</v>
      </c>
      <c r="P388" s="45">
        <f>P389*(1+F389)</f>
        <v>3172.1720106542271</v>
      </c>
      <c r="Q388" s="45">
        <f>Q389*(1+G389)</f>
        <v>4874.611571470854</v>
      </c>
      <c r="S388" s="56">
        <f>1+F389</f>
        <v>1.0126546427955245</v>
      </c>
      <c r="T388" s="56">
        <f>1+G389</f>
        <v>1.0148839322848473</v>
      </c>
    </row>
    <row r="389" spans="1:20">
      <c r="A389" s="22">
        <v>43370</v>
      </c>
      <c r="B389" s="5">
        <v>1.3542684450907722E-2</v>
      </c>
      <c r="C389" s="5">
        <v>6.3125526242925733E-3</v>
      </c>
      <c r="D389" s="5">
        <v>1.8112488083889326E-2</v>
      </c>
      <c r="E389" s="5"/>
      <c r="F389" s="5">
        <f t="shared" si="22"/>
        <v>1.265464279552457E-2</v>
      </c>
      <c r="G389" s="5">
        <v>1.4883932284847272E-2</v>
      </c>
      <c r="H389">
        <f t="shared" si="23"/>
        <v>0</v>
      </c>
      <c r="K389" s="51">
        <f t="shared" si="20"/>
        <v>984967.34066059452</v>
      </c>
      <c r="L389" s="51">
        <f t="shared" si="21"/>
        <v>105387.98701298691</v>
      </c>
      <c r="P389" s="45">
        <f>P390*(1+F390)</f>
        <v>3132.5309504306028</v>
      </c>
      <c r="Q389" s="45">
        <f>Q390*(1+G390)</f>
        <v>4803.1222255105104</v>
      </c>
      <c r="S389" s="56">
        <f>1+F390</f>
        <v>1.0153191767890029</v>
      </c>
      <c r="T389" s="56">
        <f>1+G390</f>
        <v>0.9998690847483731</v>
      </c>
    </row>
    <row r="390" spans="1:20">
      <c r="A390" s="22">
        <v>43369</v>
      </c>
      <c r="B390" s="5">
        <v>-3.6285201243813764E-2</v>
      </c>
      <c r="C390" s="5">
        <v>7.1517244172623937E-2</v>
      </c>
      <c r="D390" s="5">
        <v>1.0730083650856167E-2</v>
      </c>
      <c r="E390" s="5"/>
      <c r="F390" s="5">
        <f t="shared" si="22"/>
        <v>1.5319176789002791E-2</v>
      </c>
      <c r="G390" s="5">
        <v>-1.3091525162687055E-4</v>
      </c>
      <c r="H390">
        <f t="shared" si="23"/>
        <v>1</v>
      </c>
      <c r="K390" s="51">
        <f t="shared" si="20"/>
        <v>970106.11360222951</v>
      </c>
      <c r="L390" s="51">
        <f t="shared" si="21"/>
        <v>105401.78571428562</v>
      </c>
      <c r="P390" s="45">
        <f>P391*(1+F391)</f>
        <v>3085.2671968014897</v>
      </c>
      <c r="Q390" s="45">
        <f>Q391*(1+G391)</f>
        <v>4803.7511097958022</v>
      </c>
      <c r="S390" s="56">
        <f>1+F391</f>
        <v>0.93764863802392229</v>
      </c>
      <c r="T390" s="56">
        <f>1+G391</f>
        <v>0.97676024449281884</v>
      </c>
    </row>
    <row r="391" spans="1:20">
      <c r="A391" s="22">
        <v>43368</v>
      </c>
      <c r="B391" s="5">
        <v>-6.7945708745790423E-2</v>
      </c>
      <c r="C391" s="5">
        <v>-7.7047876540971491E-2</v>
      </c>
      <c r="D391" s="5">
        <v>-4.2079207920792082E-2</v>
      </c>
      <c r="E391" s="5"/>
      <c r="F391" s="5">
        <f t="shared" si="22"/>
        <v>-6.2351361976077747E-2</v>
      </c>
      <c r="G391" s="5">
        <v>-2.3239755507181124E-2</v>
      </c>
      <c r="H391">
        <f t="shared" si="23"/>
        <v>0</v>
      </c>
      <c r="K391" s="51">
        <f t="shared" ref="K391:K454" si="24">(1+F392)*K392</f>
        <v>1034615.8190414597</v>
      </c>
      <c r="L391" s="51">
        <f t="shared" ref="L391:L454" si="25">(1+G392)*L392</f>
        <v>107909.57792207782</v>
      </c>
      <c r="P391" s="45">
        <f>P392*(1+F392)</f>
        <v>3290.429988042893</v>
      </c>
      <c r="Q391" s="45">
        <f>Q392*(1+G392)</f>
        <v>4918.0452796685458</v>
      </c>
      <c r="S391" s="56">
        <f>1+F392</f>
        <v>0.96294941176360171</v>
      </c>
      <c r="T391" s="56">
        <f>1+G392</f>
        <v>0.98876135411142851</v>
      </c>
    </row>
    <row r="392" spans="1:20">
      <c r="A392" s="22">
        <v>43367</v>
      </c>
      <c r="B392" s="5">
        <v>3.0709386835909508E-3</v>
      </c>
      <c r="C392" s="5">
        <v>-7.3313206475236412E-2</v>
      </c>
      <c r="D392" s="5">
        <v>-4.0920613205649055E-2</v>
      </c>
      <c r="E392" s="5"/>
      <c r="F392" s="5">
        <f t="shared" ref="F392:F455" si="26">SUMPRODUCT($B$3:$D$3,B392:D392)</f>
        <v>-3.7050588236398264E-2</v>
      </c>
      <c r="G392" s="5">
        <v>-1.123864588857152E-2</v>
      </c>
      <c r="H392">
        <f t="shared" ref="H392:H455" si="27">IF(G392&gt;F392,0,1)</f>
        <v>0</v>
      </c>
      <c r="K392" s="51">
        <f t="shared" si="24"/>
        <v>1074423.8548799816</v>
      </c>
      <c r="L392" s="51">
        <f t="shared" si="25"/>
        <v>109136.12012987003</v>
      </c>
      <c r="P392" s="45">
        <f>P393*(1+F393)</f>
        <v>3417.0330734369604</v>
      </c>
      <c r="Q392" s="45">
        <f>Q393*(1+G393)</f>
        <v>4973.9456939923102</v>
      </c>
      <c r="S392" s="56">
        <f>1+F393</f>
        <v>1.015576266509103</v>
      </c>
      <c r="T392" s="56">
        <f>1+G393</f>
        <v>1.0010579717913897</v>
      </c>
    </row>
    <row r="393" spans="1:20">
      <c r="A393" s="22">
        <v>43366</v>
      </c>
      <c r="B393" s="5">
        <v>-2.0239098166646444E-2</v>
      </c>
      <c r="C393" s="5">
        <v>4.5098470469720355E-2</v>
      </c>
      <c r="D393" s="5">
        <v>2.1874100571522528E-2</v>
      </c>
      <c r="E393" s="5"/>
      <c r="F393" s="5">
        <f t="shared" si="26"/>
        <v>1.5576266509102992E-2</v>
      </c>
      <c r="G393" s="5">
        <v>1.0579717913896378E-3</v>
      </c>
      <c r="H393">
        <f t="shared" si="27"/>
        <v>1</v>
      </c>
      <c r="K393" s="51">
        <f t="shared" si="24"/>
        <v>1057945.0212765986</v>
      </c>
      <c r="L393" s="51">
        <f t="shared" si="25"/>
        <v>109020.77922077912</v>
      </c>
      <c r="P393" s="45">
        <f>P394*(1+F394)</f>
        <v>3364.6247811427484</v>
      </c>
      <c r="Q393" s="45">
        <f>Q394*(1+G394)</f>
        <v>4968.6889612311388</v>
      </c>
      <c r="S393" s="56">
        <f>1+F394</f>
        <v>0.99593923378391924</v>
      </c>
      <c r="T393" s="56">
        <f>1+G394</f>
        <v>1.0105841005997434</v>
      </c>
    </row>
    <row r="394" spans="1:20">
      <c r="A394" s="22">
        <v>43365</v>
      </c>
      <c r="B394" s="5">
        <v>5.257157334684566E-2</v>
      </c>
      <c r="C394" s="5">
        <v>-7.8087868147712985E-2</v>
      </c>
      <c r="D394" s="5">
        <v>1.3332777800924915E-2</v>
      </c>
      <c r="E394" s="5"/>
      <c r="F394" s="5">
        <f t="shared" si="26"/>
        <v>-4.0607662160808055E-3</v>
      </c>
      <c r="G394" s="5">
        <v>1.0584100599743271E-2</v>
      </c>
      <c r="H394">
        <f t="shared" si="27"/>
        <v>0</v>
      </c>
      <c r="K394" s="51">
        <f t="shared" si="24"/>
        <v>1062258.6051330641</v>
      </c>
      <c r="L394" s="51">
        <f t="shared" si="25"/>
        <v>107878.97727272715</v>
      </c>
      <c r="P394" s="45">
        <f>P395*(1+F395)</f>
        <v>3378.3434440667324</v>
      </c>
      <c r="Q394" s="45">
        <f>Q395*(1+G395)</f>
        <v>4916.6506362829277</v>
      </c>
      <c r="S394" s="56">
        <f>1+F395</f>
        <v>1.216555438988778</v>
      </c>
      <c r="T394" s="56">
        <f>1+G395</f>
        <v>1.0282765231667415</v>
      </c>
    </row>
    <row r="395" spans="1:20">
      <c r="A395" s="22">
        <v>43364</v>
      </c>
      <c r="B395" s="5">
        <v>8.8552320102962406E-2</v>
      </c>
      <c r="C395" s="5">
        <v>0.49838837529725649</v>
      </c>
      <c r="D395" s="5">
        <v>6.2790594695124685E-2</v>
      </c>
      <c r="E395" s="5"/>
      <c r="F395" s="5">
        <f t="shared" si="26"/>
        <v>0.21655543898877802</v>
      </c>
      <c r="G395" s="5">
        <v>2.8276523166741552E-2</v>
      </c>
      <c r="H395">
        <f t="shared" si="27"/>
        <v>1</v>
      </c>
      <c r="K395" s="51">
        <f t="shared" si="24"/>
        <v>873169.08961915597</v>
      </c>
      <c r="L395" s="51">
        <f t="shared" si="25"/>
        <v>104912.41883116872</v>
      </c>
      <c r="P395" s="45">
        <f>P396*(1+F396)</f>
        <v>2776.9745099942752</v>
      </c>
      <c r="Q395" s="45">
        <f>Q396*(1+G396)</f>
        <v>4781.4479135839047</v>
      </c>
      <c r="S395" s="56">
        <f>1+F396</f>
        <v>1.0973905266330954</v>
      </c>
      <c r="T395" s="56">
        <f>1+G396</f>
        <v>1.0212067821250237</v>
      </c>
    </row>
    <row r="396" spans="1:20">
      <c r="A396" s="22">
        <v>43363</v>
      </c>
      <c r="B396" s="5">
        <v>2.7802711768318566E-2</v>
      </c>
      <c r="C396" s="5">
        <v>0.23316378527475881</v>
      </c>
      <c r="D396" s="5">
        <v>3.1234302936207017E-2</v>
      </c>
      <c r="E396" s="5"/>
      <c r="F396" s="5">
        <f t="shared" si="26"/>
        <v>9.7390526633095484E-2</v>
      </c>
      <c r="G396" s="5">
        <v>2.1206782125023693E-2</v>
      </c>
      <c r="H396">
        <f t="shared" si="27"/>
        <v>1</v>
      </c>
      <c r="K396" s="51">
        <f t="shared" si="24"/>
        <v>795677.6265402314</v>
      </c>
      <c r="L396" s="51">
        <f t="shared" si="25"/>
        <v>102733.76623376612</v>
      </c>
      <c r="P396" s="45">
        <f>P397*(1+F397)</f>
        <v>2530.5253167387114</v>
      </c>
      <c r="Q396" s="45">
        <f>Q397*(1+G397)</f>
        <v>4682.1544835750265</v>
      </c>
      <c r="S396" s="56">
        <f>1+F397</f>
        <v>1.0374071097415352</v>
      </c>
      <c r="T396" s="56">
        <f>1+G397</f>
        <v>1.000546249809287</v>
      </c>
    </row>
    <row r="397" spans="1:20">
      <c r="A397" s="22">
        <v>43362</v>
      </c>
      <c r="B397" s="5">
        <v>3.1379427958875397E-2</v>
      </c>
      <c r="C397" s="5">
        <v>7.44190053059407E-2</v>
      </c>
      <c r="D397" s="5">
        <v>6.434119215037482E-3</v>
      </c>
      <c r="E397" s="5"/>
      <c r="F397" s="5">
        <f t="shared" si="26"/>
        <v>3.7407109741535202E-2</v>
      </c>
      <c r="G397" s="5">
        <v>5.4624980928686773E-4</v>
      </c>
      <c r="H397">
        <f t="shared" si="27"/>
        <v>1</v>
      </c>
      <c r="K397" s="51">
        <f t="shared" si="24"/>
        <v>766986.86472128623</v>
      </c>
      <c r="L397" s="51">
        <f t="shared" si="25"/>
        <v>102677.67857142845</v>
      </c>
      <c r="P397" s="45">
        <f>P398*(1+F398)</f>
        <v>2439.2789416771775</v>
      </c>
      <c r="Q397" s="45">
        <f>Q398*(1+G398)</f>
        <v>4679.5982539212828</v>
      </c>
      <c r="S397" s="56">
        <f>1+F398</f>
        <v>0.99066723063557105</v>
      </c>
      <c r="T397" s="56">
        <f>1+G398</f>
        <v>0.9884479513163662</v>
      </c>
    </row>
    <row r="398" spans="1:20">
      <c r="A398" s="22">
        <v>43361</v>
      </c>
      <c r="B398" s="5">
        <v>-7.9355822716669647E-2</v>
      </c>
      <c r="C398" s="5">
        <v>9.4494556201216592E-2</v>
      </c>
      <c r="D398" s="5">
        <v>-4.3139841688654243E-2</v>
      </c>
      <c r="E398" s="5"/>
      <c r="F398" s="5">
        <f t="shared" si="26"/>
        <v>-9.3327693644289587E-3</v>
      </c>
      <c r="G398" s="5">
        <v>-1.1552048683633749E-2</v>
      </c>
      <c r="H398">
        <f t="shared" si="27"/>
        <v>1</v>
      </c>
      <c r="K398" s="51">
        <f t="shared" si="24"/>
        <v>774212.41058838624</v>
      </c>
      <c r="L398" s="51">
        <f t="shared" si="25"/>
        <v>103877.67857142845</v>
      </c>
      <c r="P398" s="45">
        <f>P399*(1+F399)</f>
        <v>2462.2586336203299</v>
      </c>
      <c r="Q398" s="45">
        <f>Q399*(1+G399)</f>
        <v>4734.288990825693</v>
      </c>
      <c r="S398" s="56">
        <f>1+F399</f>
        <v>0.9887096367220457</v>
      </c>
      <c r="T398" s="56">
        <f>1+G399</f>
        <v>0.98410541638503179</v>
      </c>
    </row>
    <row r="399" spans="1:20">
      <c r="A399" s="22">
        <v>43360</v>
      </c>
      <c r="B399" s="5">
        <v>5.3859964093359305E-4</v>
      </c>
      <c r="C399" s="5">
        <v>-1.2267301820395997E-2</v>
      </c>
      <c r="D399" s="5">
        <v>-2.2145775102128722E-2</v>
      </c>
      <c r="E399" s="5"/>
      <c r="F399" s="5">
        <f t="shared" si="26"/>
        <v>-1.1290363277954322E-2</v>
      </c>
      <c r="G399" s="5">
        <v>-1.5894583614968184E-2</v>
      </c>
      <c r="H399">
        <f t="shared" si="27"/>
        <v>1</v>
      </c>
      <c r="K399" s="51">
        <f t="shared" si="24"/>
        <v>783053.36757432588</v>
      </c>
      <c r="L399" s="51">
        <f t="shared" si="25"/>
        <v>105555.43831168819</v>
      </c>
      <c r="P399" s="45">
        <f>P400*(1+F400)</f>
        <v>2490.3758820270714</v>
      </c>
      <c r="Q399" s="45">
        <f>Q400*(1+G400)</f>
        <v>4810.7539212784905</v>
      </c>
      <c r="S399" s="56">
        <f>1+F400</f>
        <v>0.99741705526275171</v>
      </c>
      <c r="T399" s="56">
        <f>1+G400</f>
        <v>0.99610578716487674</v>
      </c>
    </row>
    <row r="400" spans="1:20">
      <c r="A400" s="22">
        <v>43359</v>
      </c>
      <c r="B400" s="5">
        <v>2.1058179235123063E-2</v>
      </c>
      <c r="C400" s="5">
        <v>-3.4515436466789895E-3</v>
      </c>
      <c r="D400" s="5">
        <v>-2.5356244761106383E-2</v>
      </c>
      <c r="E400" s="5"/>
      <c r="F400" s="5">
        <f t="shared" si="26"/>
        <v>-2.5829447372483477E-3</v>
      </c>
      <c r="G400" s="5">
        <v>-3.8942128351232984E-3</v>
      </c>
      <c r="H400">
        <f t="shared" si="27"/>
        <v>1</v>
      </c>
      <c r="K400" s="51">
        <f t="shared" si="24"/>
        <v>785081.18889950647</v>
      </c>
      <c r="L400" s="51">
        <f t="shared" si="25"/>
        <v>105968.10064935053</v>
      </c>
      <c r="P400" s="45">
        <f>P401*(1+F401)</f>
        <v>2496.8250431320589</v>
      </c>
      <c r="Q400" s="45">
        <f>Q401*(1+G401)</f>
        <v>4829.5612607280318</v>
      </c>
      <c r="S400" s="56">
        <f>1+F401</f>
        <v>1.0183343726365739</v>
      </c>
      <c r="T400" s="56">
        <f>1+G401</f>
        <v>1.0002298450767568</v>
      </c>
    </row>
    <row r="401" spans="1:20">
      <c r="A401" s="22">
        <v>43358</v>
      </c>
      <c r="B401" s="5">
        <v>2.1816010655398631E-3</v>
      </c>
      <c r="C401" s="5">
        <v>2.7433983063584839E-3</v>
      </c>
      <c r="D401" s="5">
        <v>5.0083619399700713E-2</v>
      </c>
      <c r="E401" s="5"/>
      <c r="F401" s="5">
        <f t="shared" si="26"/>
        <v>1.8334372636573965E-2</v>
      </c>
      <c r="G401" s="5">
        <v>2.2984507675676339E-4</v>
      </c>
      <c r="H401">
        <f t="shared" si="27"/>
        <v>1</v>
      </c>
      <c r="K401" s="51">
        <f t="shared" si="24"/>
        <v>770946.3708534647</v>
      </c>
      <c r="L401" s="51">
        <f t="shared" si="25"/>
        <v>105943.74999999987</v>
      </c>
      <c r="P401" s="45">
        <f>P402*(1+F402)</f>
        <v>2451.871517080896</v>
      </c>
      <c r="Q401" s="45">
        <f>Q402*(1+G402)</f>
        <v>4828.4514649304583</v>
      </c>
      <c r="S401" s="56">
        <f>1+F402</f>
        <v>1.0452611693427905</v>
      </c>
      <c r="T401" s="56">
        <f>1+G402</f>
        <v>1.0126163239498358</v>
      </c>
    </row>
    <row r="402" spans="1:20">
      <c r="A402" s="22">
        <v>43357</v>
      </c>
      <c r="B402" s="5">
        <v>9.500100583383618E-2</v>
      </c>
      <c r="C402" s="5">
        <v>1.1393644536390274E-2</v>
      </c>
      <c r="D402" s="5">
        <v>2.9402437366918902E-2</v>
      </c>
      <c r="E402" s="5"/>
      <c r="F402" s="5">
        <f t="shared" si="26"/>
        <v>4.526116934279055E-2</v>
      </c>
      <c r="G402" s="5">
        <v>1.2616323949835783E-2</v>
      </c>
      <c r="H402">
        <f t="shared" si="27"/>
        <v>1</v>
      </c>
      <c r="K402" s="51">
        <f t="shared" si="24"/>
        <v>737563.38938544749</v>
      </c>
      <c r="L402" s="51">
        <f t="shared" si="25"/>
        <v>104623.78246753234</v>
      </c>
      <c r="P402" s="45">
        <f>P403*(1+F403)</f>
        <v>2345.7022885701513</v>
      </c>
      <c r="Q402" s="45">
        <f>Q403*(1+G403)</f>
        <v>4768.2931340633377</v>
      </c>
      <c r="S402" s="56">
        <f>1+F403</f>
        <v>1.0672334643489356</v>
      </c>
      <c r="T402" s="56">
        <f>1+G403</f>
        <v>1.0206422381573781</v>
      </c>
    </row>
    <row r="403" spans="1:20">
      <c r="A403" s="22">
        <v>43356</v>
      </c>
      <c r="B403" s="5">
        <v>7.1884854855664315E-2</v>
      </c>
      <c r="C403" s="5">
        <v>4.5646899402326357E-2</v>
      </c>
      <c r="D403" s="5">
        <v>8.4188810845326326E-2</v>
      </c>
      <c r="E403" s="5"/>
      <c r="F403" s="5">
        <f t="shared" si="26"/>
        <v>6.7233464348935554E-2</v>
      </c>
      <c r="G403" s="5">
        <v>2.0642238157378003E-2</v>
      </c>
      <c r="H403">
        <f t="shared" si="27"/>
        <v>1</v>
      </c>
      <c r="K403" s="51">
        <f t="shared" si="24"/>
        <v>691098.44661345682</v>
      </c>
      <c r="L403" s="51">
        <f t="shared" si="25"/>
        <v>102507.79220779207</v>
      </c>
      <c r="P403" s="45">
        <f>P404*(1+F404)</f>
        <v>2197.9279763319114</v>
      </c>
      <c r="Q403" s="45">
        <f>Q404*(1+G404)</f>
        <v>4671.8555785735471</v>
      </c>
      <c r="S403" s="56">
        <f>1+F404</f>
        <v>0.96460090855311997</v>
      </c>
      <c r="T403" s="56">
        <f>1+G404</f>
        <v>0.99761673985495036</v>
      </c>
    </row>
    <row r="404" spans="1:20">
      <c r="A404" s="22">
        <v>43355</v>
      </c>
      <c r="B404" s="5">
        <v>-6.4735687816683068E-2</v>
      </c>
      <c r="C404" s="5">
        <v>-4.619146475169489E-3</v>
      </c>
      <c r="D404" s="5">
        <v>-3.6853060838300651E-2</v>
      </c>
      <c r="E404" s="5"/>
      <c r="F404" s="5">
        <f t="shared" si="26"/>
        <v>-3.5399091446880061E-2</v>
      </c>
      <c r="G404" s="5">
        <v>-2.3832601450496115E-3</v>
      </c>
      <c r="H404">
        <f t="shared" si="27"/>
        <v>0</v>
      </c>
      <c r="K404" s="51">
        <f t="shared" si="24"/>
        <v>716460.49727455596</v>
      </c>
      <c r="L404" s="51">
        <f t="shared" si="25"/>
        <v>102752.67857142845</v>
      </c>
      <c r="P404" s="45">
        <f>P405*(1+F405)</f>
        <v>2278.5879184260302</v>
      </c>
      <c r="Q404" s="45">
        <f>Q405*(1+G405)</f>
        <v>4683.0164249778099</v>
      </c>
      <c r="S404" s="56">
        <f>1+F405</f>
        <v>0.98476753685939611</v>
      </c>
      <c r="T404" s="56">
        <f>1+G405</f>
        <v>0.99932032075176802</v>
      </c>
    </row>
    <row r="405" spans="1:20">
      <c r="A405" s="22">
        <v>43354</v>
      </c>
      <c r="B405" s="5">
        <v>-7.6051334650889856E-3</v>
      </c>
      <c r="C405" s="5">
        <v>-2.7657239990987858E-2</v>
      </c>
      <c r="D405" s="5">
        <v>-1.0439586161696634E-2</v>
      </c>
      <c r="E405" s="5"/>
      <c r="F405" s="5">
        <f t="shared" si="26"/>
        <v>-1.5232463140603898E-2</v>
      </c>
      <c r="G405" s="5">
        <v>-6.7967924823202585E-4</v>
      </c>
      <c r="H405">
        <f t="shared" si="27"/>
        <v>0</v>
      </c>
      <c r="K405" s="51">
        <f t="shared" si="24"/>
        <v>727542.76563530881</v>
      </c>
      <c r="L405" s="51">
        <f t="shared" si="25"/>
        <v>102822.5649350648</v>
      </c>
      <c r="P405" s="45">
        <f>P406*(1+F406)</f>
        <v>2313.8332988644852</v>
      </c>
      <c r="Q405" s="45">
        <f>Q406*(1+G406)</f>
        <v>4686.2015389168446</v>
      </c>
      <c r="S405" s="56">
        <f>1+F406</f>
        <v>0.98536620009170384</v>
      </c>
      <c r="T405" s="56">
        <f>1+G406</f>
        <v>1.0016019001413721</v>
      </c>
    </row>
    <row r="406" spans="1:20">
      <c r="A406" s="22">
        <v>43353</v>
      </c>
      <c r="B406" s="5">
        <v>-1.5588829237058385E-2</v>
      </c>
      <c r="C406" s="5">
        <v>-3.5009076623672739E-2</v>
      </c>
      <c r="D406" s="5">
        <v>6.6921155568123655E-3</v>
      </c>
      <c r="E406" s="5"/>
      <c r="F406" s="5">
        <f t="shared" si="26"/>
        <v>-1.4633799908296122E-2</v>
      </c>
      <c r="G406" s="5">
        <v>1.6019001413720535E-3</v>
      </c>
      <c r="H406">
        <f t="shared" si="27"/>
        <v>0</v>
      </c>
      <c r="K406" s="51">
        <f t="shared" si="24"/>
        <v>738347.59662712144</v>
      </c>
      <c r="L406" s="51">
        <f t="shared" si="25"/>
        <v>102658.11688311675</v>
      </c>
      <c r="P406" s="45">
        <f>P407*(1+F407)</f>
        <v>2348.1963341640362</v>
      </c>
      <c r="Q406" s="45">
        <f>Q407*(1+G407)</f>
        <v>4678.7067179638998</v>
      </c>
      <c r="S406" s="56">
        <f>1+F407</f>
        <v>0.96545530635283705</v>
      </c>
      <c r="T406" s="56">
        <f>1+G407</f>
        <v>0.99337955366771469</v>
      </c>
    </row>
    <row r="407" spans="1:20">
      <c r="A407" s="22">
        <v>43352</v>
      </c>
      <c r="B407" s="5">
        <v>-7.3514648170119629E-2</v>
      </c>
      <c r="C407" s="5">
        <v>-7.4684734629715923E-3</v>
      </c>
      <c r="D407" s="5">
        <v>-2.266132375293637E-2</v>
      </c>
      <c r="E407" s="5"/>
      <c r="F407" s="5">
        <f t="shared" si="26"/>
        <v>-3.4544693647162991E-2</v>
      </c>
      <c r="G407" s="5">
        <v>-6.6204463322853671E-3</v>
      </c>
      <c r="H407">
        <f t="shared" si="27"/>
        <v>0</v>
      </c>
      <c r="K407" s="51">
        <f t="shared" si="24"/>
        <v>764766.21110131801</v>
      </c>
      <c r="L407" s="51">
        <f t="shared" si="25"/>
        <v>103342.28896103882</v>
      </c>
      <c r="P407" s="45">
        <f>P408*(1+F408)</f>
        <v>2432.2165083277923</v>
      </c>
      <c r="Q407" s="45">
        <f>Q408*(1+G408)</f>
        <v>4709.8882805563826</v>
      </c>
      <c r="S407" s="56">
        <f>1+F408</f>
        <v>0.9495340652960822</v>
      </c>
      <c r="T407" s="56">
        <f>1+G408</f>
        <v>0.98298430532050252</v>
      </c>
    </row>
    <row r="408" spans="1:20">
      <c r="A408" s="22">
        <v>43351</v>
      </c>
      <c r="B408" s="5">
        <v>-5.4289659934403642E-2</v>
      </c>
      <c r="C408" s="5">
        <v>-3.813403443166842E-2</v>
      </c>
      <c r="D408" s="5">
        <v>-5.8989251040221853E-2</v>
      </c>
      <c r="E408" s="5"/>
      <c r="F408" s="5">
        <f t="shared" si="26"/>
        <v>-5.0465934703917761E-2</v>
      </c>
      <c r="G408" s="5">
        <v>-1.7015694679497428E-2</v>
      </c>
      <c r="H408">
        <f t="shared" si="27"/>
        <v>0</v>
      </c>
      <c r="K408" s="51">
        <f t="shared" si="24"/>
        <v>805412.08478165534</v>
      </c>
      <c r="L408" s="51">
        <f t="shared" si="25"/>
        <v>105131.16883116869</v>
      </c>
      <c r="P408" s="45">
        <f>P409*(1+F409)</f>
        <v>2561.4842028541466</v>
      </c>
      <c r="Q408" s="45">
        <f>Q409*(1+G409)</f>
        <v>4791.4175791654388</v>
      </c>
      <c r="S408" s="56">
        <f>1+F409</f>
        <v>1.0121916818607051</v>
      </c>
      <c r="T408" s="56">
        <f>1+G409</f>
        <v>0.98421715732538184</v>
      </c>
    </row>
    <row r="409" spans="1:20">
      <c r="A409" s="22">
        <v>43350</v>
      </c>
      <c r="B409" s="5">
        <v>6.473748948022175E-5</v>
      </c>
      <c r="C409" s="5">
        <v>1.918515957821891E-2</v>
      </c>
      <c r="D409" s="5">
        <v>1.7328806384761263E-2</v>
      </c>
      <c r="E409" s="5"/>
      <c r="F409" s="5">
        <f t="shared" si="26"/>
        <v>1.2191681860705048E-2</v>
      </c>
      <c r="G409" s="5">
        <v>-1.5782842674618172E-2</v>
      </c>
      <c r="H409">
        <f t="shared" si="27"/>
        <v>1</v>
      </c>
      <c r="K409" s="51">
        <f t="shared" si="24"/>
        <v>795711.0290622738</v>
      </c>
      <c r="L409" s="51">
        <f t="shared" si="25"/>
        <v>106817.04545454531</v>
      </c>
      <c r="P409" s="45">
        <f>P410*(1+F410)</f>
        <v>2530.6315481128909</v>
      </c>
      <c r="Q409" s="45">
        <f>Q410*(1+G410)</f>
        <v>4868.2524415507605</v>
      </c>
      <c r="S409" s="56">
        <f>1+F410</f>
        <v>0.87906186832327249</v>
      </c>
      <c r="T409" s="56">
        <f>1+G410</f>
        <v>0.92797537031265209</v>
      </c>
    </row>
    <row r="410" spans="1:20">
      <c r="A410" s="22">
        <v>43349</v>
      </c>
      <c r="B410" s="5">
        <v>-0.192960763483743</v>
      </c>
      <c r="C410" s="5">
        <v>-5.8704777877970106E-2</v>
      </c>
      <c r="D410" s="5">
        <v>-0.11118513873647909</v>
      </c>
      <c r="E410" s="5"/>
      <c r="F410" s="5">
        <f t="shared" si="26"/>
        <v>-0.12093813167672746</v>
      </c>
      <c r="G410" s="5">
        <v>-7.2024629687347921E-2</v>
      </c>
      <c r="H410">
        <f t="shared" si="27"/>
        <v>0</v>
      </c>
      <c r="K410" s="51">
        <f t="shared" si="24"/>
        <v>905182.05570674734</v>
      </c>
      <c r="L410" s="51">
        <f t="shared" si="25"/>
        <v>115107.62987012971</v>
      </c>
      <c r="P410" s="45">
        <f>P411*(1+F411)</f>
        <v>2878.7866239037667</v>
      </c>
      <c r="Q410" s="45">
        <f>Q411*(1+G411)</f>
        <v>5246.1009174311985</v>
      </c>
      <c r="S410" s="56">
        <f>1+F411</f>
        <v>0.94621769550036006</v>
      </c>
      <c r="T410" s="56">
        <f>1+G411</f>
        <v>0.96842054945129985</v>
      </c>
    </row>
    <row r="411" spans="1:20">
      <c r="A411" s="22">
        <v>43348</v>
      </c>
      <c r="B411" s="5">
        <v>-1.1482578157278541E-2</v>
      </c>
      <c r="C411" s="5">
        <v>-7.8917427772600135E-2</v>
      </c>
      <c r="D411" s="5">
        <v>-7.0963043874021414E-2</v>
      </c>
      <c r="E411" s="5"/>
      <c r="F411" s="5">
        <f t="shared" si="26"/>
        <v>-5.3782304499639902E-2</v>
      </c>
      <c r="G411" s="5">
        <v>-3.1579450548700157E-2</v>
      </c>
      <c r="H411">
        <f t="shared" si="27"/>
        <v>0</v>
      </c>
      <c r="K411" s="51">
        <f t="shared" si="24"/>
        <v>956631.92520204023</v>
      </c>
      <c r="L411" s="51">
        <f t="shared" si="25"/>
        <v>118861.20129870113</v>
      </c>
      <c r="P411" s="45">
        <f>P412*(1+F412)</f>
        <v>3042.414697583376</v>
      </c>
      <c r="Q411" s="45">
        <f>Q412*(1+G412)</f>
        <v>5417.1722403077893</v>
      </c>
      <c r="S411" s="56">
        <f>1+F412</f>
        <v>1.0165799145429366</v>
      </c>
      <c r="T411" s="56">
        <f>1+G412</f>
        <v>1.00809646642696</v>
      </c>
    </row>
    <row r="412" spans="1:20">
      <c r="A412" s="22">
        <v>43347</v>
      </c>
      <c r="B412" s="5">
        <v>-1.674086361866714E-2</v>
      </c>
      <c r="C412" s="5">
        <v>-1.1207178728034561E-2</v>
      </c>
      <c r="D412" s="5">
        <v>7.7692760447321763E-2</v>
      </c>
      <c r="E412" s="5"/>
      <c r="F412" s="5">
        <f t="shared" si="26"/>
        <v>1.6579914542936662E-2</v>
      </c>
      <c r="G412" s="5">
        <v>8.096466426960082E-3</v>
      </c>
      <c r="H412">
        <f t="shared" si="27"/>
        <v>1</v>
      </c>
      <c r="K412" s="51">
        <f t="shared" si="24"/>
        <v>941029.7326523026</v>
      </c>
      <c r="L412" s="51">
        <f t="shared" si="25"/>
        <v>117906.5746753245</v>
      </c>
      <c r="P412" s="45">
        <f>P413*(1+F413)</f>
        <v>2992.7944218249409</v>
      </c>
      <c r="Q412" s="45">
        <f>Q413*(1+G413)</f>
        <v>5373.6645457235927</v>
      </c>
      <c r="S412" s="56">
        <f>1+F413</f>
        <v>1.0116996616027438</v>
      </c>
      <c r="T412" s="56">
        <f>1+G413</f>
        <v>1.0060685100291096</v>
      </c>
    </row>
    <row r="413" spans="1:20">
      <c r="A413" s="22">
        <v>43346</v>
      </c>
      <c r="B413" s="5">
        <v>-5.6720638233413081E-3</v>
      </c>
      <c r="C413" s="5">
        <v>-1.4111818866344808E-2</v>
      </c>
      <c r="D413" s="5">
        <v>5.4886377747423401E-2</v>
      </c>
      <c r="E413" s="5"/>
      <c r="F413" s="5">
        <f t="shared" si="26"/>
        <v>1.1699661602743838E-2</v>
      </c>
      <c r="G413" s="5">
        <v>6.0685100291096618E-3</v>
      </c>
      <c r="H413">
        <f t="shared" si="27"/>
        <v>1</v>
      </c>
      <c r="K413" s="51">
        <f t="shared" si="24"/>
        <v>930147.32372403354</v>
      </c>
      <c r="L413" s="51">
        <f t="shared" si="25"/>
        <v>117195.37337662322</v>
      </c>
      <c r="P413" s="45">
        <f>P414*(1+F414)</f>
        <v>2958.1846623174001</v>
      </c>
      <c r="Q413" s="45">
        <f>Q414*(1+G414)</f>
        <v>5341.251109795804</v>
      </c>
      <c r="S413" s="56">
        <f>1+F414</f>
        <v>1.0083387493793623</v>
      </c>
      <c r="T413" s="56">
        <f>1+G414</f>
        <v>1.0110732657625801</v>
      </c>
    </row>
    <row r="414" spans="1:20">
      <c r="A414" s="22">
        <v>43345</v>
      </c>
      <c r="B414" s="5">
        <v>1.6249315818281335E-2</v>
      </c>
      <c r="C414" s="5">
        <v>1.1788265291271696E-3</v>
      </c>
      <c r="D414" s="5">
        <v>7.5906076656797007E-3</v>
      </c>
      <c r="E414" s="5"/>
      <c r="F414" s="5">
        <f t="shared" si="26"/>
        <v>8.338749379362298E-3</v>
      </c>
      <c r="G414" s="5">
        <v>1.1073265762579955E-2</v>
      </c>
      <c r="H414">
        <f t="shared" si="27"/>
        <v>0</v>
      </c>
      <c r="K414" s="51">
        <f t="shared" si="24"/>
        <v>922455.20098929456</v>
      </c>
      <c r="L414" s="51">
        <f t="shared" si="25"/>
        <v>115911.85064935047</v>
      </c>
      <c r="P414" s="45">
        <f>P415*(1+F415)</f>
        <v>2933.7210973377528</v>
      </c>
      <c r="Q414" s="45">
        <f>Q415*(1+G415)</f>
        <v>5282.753773305717</v>
      </c>
      <c r="S414" s="56">
        <f>1+F415</f>
        <v>1.0484074865376172</v>
      </c>
      <c r="T414" s="56">
        <f>1+G415</f>
        <v>1.0216786753979479</v>
      </c>
    </row>
    <row r="415" spans="1:20">
      <c r="A415" s="22">
        <v>43344</v>
      </c>
      <c r="B415" s="5">
        <v>2.8083071025374842E-2</v>
      </c>
      <c r="C415" s="5">
        <v>2.9613657375843018E-2</v>
      </c>
      <c r="D415" s="5">
        <v>8.7540254909965004E-2</v>
      </c>
      <c r="E415" s="5"/>
      <c r="F415" s="5">
        <f t="shared" si="26"/>
        <v>4.8407486537617249E-2</v>
      </c>
      <c r="G415" s="5">
        <v>2.1678675397947978E-2</v>
      </c>
      <c r="H415">
        <f t="shared" si="27"/>
        <v>1</v>
      </c>
      <c r="K415" s="51">
        <f t="shared" si="24"/>
        <v>879863.23336522316</v>
      </c>
      <c r="L415" s="51">
        <f t="shared" si="25"/>
        <v>113452.35389610373</v>
      </c>
      <c r="P415" s="45">
        <f>P416*(1+F416)</f>
        <v>2798.2641625599363</v>
      </c>
      <c r="Q415" s="45">
        <f>Q416*(1+G416)</f>
        <v>5170.660698431494</v>
      </c>
      <c r="S415" s="56">
        <f>1+F416</f>
        <v>1.0188915198778767</v>
      </c>
      <c r="T415" s="56">
        <f>1+G416</f>
        <v>1.0050297036537437</v>
      </c>
    </row>
    <row r="416" spans="1:20">
      <c r="A416" s="22">
        <v>43343</v>
      </c>
      <c r="B416" s="5">
        <v>-2.1205184254462103E-2</v>
      </c>
      <c r="C416" s="5">
        <v>-7.318368360848997E-3</v>
      </c>
      <c r="D416" s="5">
        <v>8.5203780271707039E-2</v>
      </c>
      <c r="E416" s="5"/>
      <c r="F416" s="5">
        <f t="shared" si="26"/>
        <v>1.8891519877876767E-2</v>
      </c>
      <c r="G416" s="5">
        <v>5.0297036537436043E-3</v>
      </c>
      <c r="H416">
        <f t="shared" si="27"/>
        <v>1</v>
      </c>
      <c r="K416" s="51">
        <f t="shared" si="24"/>
        <v>863549.47136146808</v>
      </c>
      <c r="L416" s="51">
        <f t="shared" si="25"/>
        <v>112884.57792207775</v>
      </c>
      <c r="P416" s="45">
        <f>P417*(1+F417)</f>
        <v>2746.3808540631817</v>
      </c>
      <c r="Q416" s="45">
        <f>Q417*(1+G417)</f>
        <v>5144.7839597514103</v>
      </c>
      <c r="S416" s="56">
        <f>1+F417</f>
        <v>0.97219544758574217</v>
      </c>
      <c r="T416" s="56">
        <f>1+G417</f>
        <v>0.98745111515664452</v>
      </c>
    </row>
    <row r="417" spans="1:20">
      <c r="A417" s="22">
        <v>43342</v>
      </c>
      <c r="B417" s="5">
        <v>-2.0632806837145811E-2</v>
      </c>
      <c r="C417" s="5">
        <v>-3.2665547214823808E-2</v>
      </c>
      <c r="D417" s="5">
        <v>-3.0123645390748091E-2</v>
      </c>
      <c r="E417" s="5"/>
      <c r="F417" s="5">
        <f t="shared" si="26"/>
        <v>-2.7804552414257812E-2</v>
      </c>
      <c r="G417" s="5">
        <v>-1.2548884843355481E-2</v>
      </c>
      <c r="H417">
        <f t="shared" si="27"/>
        <v>0</v>
      </c>
      <c r="K417" s="51">
        <f t="shared" si="24"/>
        <v>888246.7753844402</v>
      </c>
      <c r="L417" s="51">
        <f t="shared" si="25"/>
        <v>114319.15584415567</v>
      </c>
      <c r="P417" s="45">
        <f>P418*(1+F418)</f>
        <v>2824.9266758893832</v>
      </c>
      <c r="Q417" s="45">
        <f>Q418*(1+G418)</f>
        <v>5210.1657295057757</v>
      </c>
      <c r="S417" s="56">
        <f>1+F418</f>
        <v>1.0054087028990706</v>
      </c>
      <c r="T417" s="56">
        <f>1+G418</f>
        <v>1.0065909561960846</v>
      </c>
    </row>
    <row r="418" spans="1:20">
      <c r="A418" s="22">
        <v>43341</v>
      </c>
      <c r="B418" s="5">
        <v>1.571783237736506E-2</v>
      </c>
      <c r="C418" s="5">
        <v>4.6460595950379791E-3</v>
      </c>
      <c r="D418" s="5">
        <v>-4.1361605020443304E-3</v>
      </c>
      <c r="E418" s="5"/>
      <c r="F418" s="5">
        <f t="shared" si="26"/>
        <v>5.4087028990705572E-3</v>
      </c>
      <c r="G418" s="5">
        <v>6.5909561960846999E-3</v>
      </c>
      <c r="H418">
        <f t="shared" si="27"/>
        <v>0</v>
      </c>
      <c r="K418" s="51">
        <f t="shared" si="24"/>
        <v>883468.35751789599</v>
      </c>
      <c r="L418" s="51">
        <f t="shared" si="25"/>
        <v>113570.61688311675</v>
      </c>
      <c r="P418" s="45">
        <f>P419*(1+F419)</f>
        <v>2809.7296828083727</v>
      </c>
      <c r="Q418" s="45">
        <f>Q419*(1+G419)</f>
        <v>5176.0506066883754</v>
      </c>
      <c r="S418" s="56">
        <f>1+F419</f>
        <v>1.0497716783416482</v>
      </c>
      <c r="T418" s="56">
        <f>1+G419</f>
        <v>1.0307602205630473</v>
      </c>
    </row>
    <row r="419" spans="1:20">
      <c r="A419" s="22">
        <v>43340</v>
      </c>
      <c r="B419" s="5">
        <v>4.1180140832516102E-2</v>
      </c>
      <c r="C419" s="5">
        <v>4.6791466103349368E-2</v>
      </c>
      <c r="D419" s="5">
        <v>6.1358361085881503E-2</v>
      </c>
      <c r="E419" s="5"/>
      <c r="F419" s="5">
        <f t="shared" si="26"/>
        <v>4.9771678341648265E-2</v>
      </c>
      <c r="G419" s="5">
        <v>3.0760220563047298E-2</v>
      </c>
      <c r="H419">
        <f t="shared" si="27"/>
        <v>1</v>
      </c>
      <c r="K419" s="51">
        <f t="shared" si="24"/>
        <v>841581.43694020598</v>
      </c>
      <c r="L419" s="51">
        <f t="shared" si="25"/>
        <v>110181.4123376622</v>
      </c>
      <c r="P419" s="45">
        <f>P420*(1+F420)</f>
        <v>2676.5150372955159</v>
      </c>
      <c r="Q419" s="45">
        <f>Q420*(1+G420)</f>
        <v>5021.5855282628054</v>
      </c>
      <c r="S419" s="56">
        <f>1+F420</f>
        <v>1.0279481544900728</v>
      </c>
      <c r="T419" s="56">
        <f>1+G420</f>
        <v>1.0133514986376022</v>
      </c>
    </row>
    <row r="420" spans="1:20">
      <c r="A420" s="22">
        <v>43339</v>
      </c>
      <c r="B420" s="5">
        <v>3.3806747039675533E-3</v>
      </c>
      <c r="C420" s="5">
        <v>1.8414296237621301E-2</v>
      </c>
      <c r="D420" s="5">
        <v>6.2057877813504893E-2</v>
      </c>
      <c r="E420" s="5"/>
      <c r="F420" s="5">
        <f t="shared" si="26"/>
        <v>2.7948154490072742E-2</v>
      </c>
      <c r="G420" s="5">
        <v>1.3351498637602207E-2</v>
      </c>
      <c r="H420">
        <f t="shared" si="27"/>
        <v>1</v>
      </c>
      <c r="K420" s="51">
        <f t="shared" si="24"/>
        <v>818700.27516872529</v>
      </c>
      <c r="L420" s="51">
        <f t="shared" si="25"/>
        <v>108729.70779220766</v>
      </c>
      <c r="P420" s="45">
        <f>P421*(1+F421)</f>
        <v>2603.7451651666579</v>
      </c>
      <c r="Q420" s="45">
        <f>Q421*(1+G421)</f>
        <v>4955.4232021308135</v>
      </c>
      <c r="S420" s="56">
        <f>1+F421</f>
        <v>0.98860425852130951</v>
      </c>
      <c r="T420" s="56">
        <f>1+G421</f>
        <v>0.99295138314929143</v>
      </c>
    </row>
    <row r="421" spans="1:20">
      <c r="A421" s="22">
        <v>43338</v>
      </c>
      <c r="B421" s="5">
        <v>-1.3655610444601287E-2</v>
      </c>
      <c r="C421" s="5">
        <v>-1.0823203729279656E-2</v>
      </c>
      <c r="D421" s="5">
        <v>-9.7118293265404266E-3</v>
      </c>
      <c r="E421" s="5"/>
      <c r="F421" s="5">
        <f t="shared" si="26"/>
        <v>-1.1395741478690442E-2</v>
      </c>
      <c r="G421" s="5">
        <v>-7.0486168507085415E-3</v>
      </c>
      <c r="H421">
        <f t="shared" si="27"/>
        <v>0</v>
      </c>
      <c r="K421" s="51">
        <f t="shared" si="24"/>
        <v>828137.51621228538</v>
      </c>
      <c r="L421" s="51">
        <f t="shared" si="25"/>
        <v>109501.54220779208</v>
      </c>
      <c r="P421" s="45">
        <f>P422*(1+F422)</f>
        <v>2633.7587995637123</v>
      </c>
      <c r="Q421" s="45">
        <f>Q422*(1+G422)</f>
        <v>4990.6000295945605</v>
      </c>
      <c r="S421" s="56">
        <f>1+F422</f>
        <v>1.018016577762866</v>
      </c>
      <c r="T421" s="56">
        <f>1+G422</f>
        <v>1.020576309140151</v>
      </c>
    </row>
    <row r="422" spans="1:20">
      <c r="A422" s="22">
        <v>43337</v>
      </c>
      <c r="B422" s="5">
        <v>9.6008264904434756E-3</v>
      </c>
      <c r="C422" s="5">
        <v>1.4219211163866492E-2</v>
      </c>
      <c r="D422" s="5">
        <v>3.0235101148168565E-2</v>
      </c>
      <c r="E422" s="5"/>
      <c r="F422" s="5">
        <f t="shared" si="26"/>
        <v>1.8016577762866096E-2</v>
      </c>
      <c r="G422" s="5">
        <v>2.0576309140150982E-2</v>
      </c>
      <c r="H422">
        <f t="shared" si="27"/>
        <v>0</v>
      </c>
      <c r="K422" s="51">
        <f t="shared" si="24"/>
        <v>813481.36592446477</v>
      </c>
      <c r="L422" s="51">
        <f t="shared" si="25"/>
        <v>107293.83116883105</v>
      </c>
      <c r="P422" s="45">
        <f>P423*(1+F423)</f>
        <v>2587.147259774008</v>
      </c>
      <c r="Q422" s="45">
        <f>Q423*(1+G423)</f>
        <v>4889.9822432672445</v>
      </c>
      <c r="S422" s="56">
        <f>1+F423</f>
        <v>1.0103449843954411</v>
      </c>
      <c r="T422" s="56">
        <f>1+G423</f>
        <v>1.0232793616289979</v>
      </c>
    </row>
    <row r="423" spans="1:20">
      <c r="A423" s="22">
        <v>43336</v>
      </c>
      <c r="B423" s="5">
        <v>1.8338472700889039E-2</v>
      </c>
      <c r="C423" s="5">
        <v>-1.8333644552609347E-3</v>
      </c>
      <c r="D423" s="5">
        <v>1.4532948746394365E-2</v>
      </c>
      <c r="E423" s="5"/>
      <c r="F423" s="5">
        <f t="shared" si="26"/>
        <v>1.0344984395441089E-2</v>
      </c>
      <c r="G423" s="5">
        <v>2.3279361628997894E-2</v>
      </c>
      <c r="H423">
        <f t="shared" si="27"/>
        <v>0</v>
      </c>
      <c r="K423" s="51">
        <f t="shared" si="24"/>
        <v>805152.08021864598</v>
      </c>
      <c r="L423" s="51">
        <f t="shared" si="25"/>
        <v>104852.92207792196</v>
      </c>
      <c r="P423" s="45">
        <f>P424*(1+F424)</f>
        <v>2560.6572999638101</v>
      </c>
      <c r="Q423" s="45">
        <f>Q424*(1+G424)</f>
        <v>4778.736312518502</v>
      </c>
      <c r="S423" s="56">
        <f>1+F424</f>
        <v>0.96264324064505058</v>
      </c>
      <c r="T423" s="56">
        <f>1+G424</f>
        <v>0.98407697171457098</v>
      </c>
    </row>
    <row r="424" spans="1:20">
      <c r="A424" s="22">
        <v>43335</v>
      </c>
      <c r="B424" s="5">
        <v>-4.8596969592379247E-2</v>
      </c>
      <c r="C424" s="5">
        <v>-2.8116118097894861E-2</v>
      </c>
      <c r="D424" s="5">
        <v>-3.5368398523195385E-2</v>
      </c>
      <c r="E424" s="5"/>
      <c r="F424" s="5">
        <f t="shared" si="26"/>
        <v>-3.7356759354949379E-2</v>
      </c>
      <c r="G424" s="5">
        <v>-1.5923028285429051E-2</v>
      </c>
      <c r="H424">
        <f t="shared" si="27"/>
        <v>0</v>
      </c>
      <c r="K424" s="51">
        <f t="shared" si="24"/>
        <v>836397.16794679558</v>
      </c>
      <c r="L424" s="51">
        <f t="shared" si="25"/>
        <v>106549.51298701286</v>
      </c>
      <c r="P424" s="45">
        <f>P425*(1+F425)</f>
        <v>2660.0272996753793</v>
      </c>
      <c r="Q424" s="45">
        <f>Q425*(1+G425)</f>
        <v>4856.059485054755</v>
      </c>
      <c r="S424" s="56">
        <f>1+F425</f>
        <v>1.0146403209741737</v>
      </c>
      <c r="T424" s="56">
        <f>1+G425</f>
        <v>1.0256103744713498</v>
      </c>
    </row>
    <row r="425" spans="1:20">
      <c r="A425" s="22">
        <v>43334</v>
      </c>
      <c r="B425" s="5">
        <v>3.6045056320400649E-2</v>
      </c>
      <c r="C425" s="5">
        <v>1.7787059044426252E-2</v>
      </c>
      <c r="D425" s="5">
        <v>-9.9067599067599321E-3</v>
      </c>
      <c r="E425" s="5"/>
      <c r="F425" s="5">
        <f t="shared" si="26"/>
        <v>1.4640320974173719E-2</v>
      </c>
      <c r="G425" s="5">
        <v>2.5610374471349884E-2</v>
      </c>
      <c r="H425">
        <f t="shared" si="27"/>
        <v>0</v>
      </c>
      <c r="K425" s="51">
        <f t="shared" si="24"/>
        <v>824328.73074052122</v>
      </c>
      <c r="L425" s="51">
        <f t="shared" si="25"/>
        <v>103888.87987012976</v>
      </c>
      <c r="P425" s="45">
        <f>P426*(1+F426)</f>
        <v>2621.6455670926239</v>
      </c>
      <c r="Q425" s="45">
        <f>Q426*(1+G426)</f>
        <v>4734.7994968925768</v>
      </c>
      <c r="S425" s="56">
        <f>1+F426</f>
        <v>0.95596364601780015</v>
      </c>
      <c r="T425" s="56">
        <f>1+G426</f>
        <v>0.99721539402486203</v>
      </c>
    </row>
    <row r="426" spans="1:20">
      <c r="A426" s="22">
        <v>43333</v>
      </c>
      <c r="B426" s="5">
        <v>-7.6681799422203961E-2</v>
      </c>
      <c r="C426" s="5">
        <v>-2.1360032627158406E-2</v>
      </c>
      <c r="D426" s="5">
        <v>-3.4080442124654713E-2</v>
      </c>
      <c r="E426" s="5"/>
      <c r="F426" s="5">
        <f t="shared" si="26"/>
        <v>-4.4036353982199891E-2</v>
      </c>
      <c r="G426" s="5">
        <v>-2.7846059751379859E-3</v>
      </c>
      <c r="H426">
        <f t="shared" si="27"/>
        <v>0</v>
      </c>
      <c r="K426" s="51">
        <f t="shared" si="24"/>
        <v>862301.33768619492</v>
      </c>
      <c r="L426" s="51">
        <f t="shared" si="25"/>
        <v>104178.97727272716</v>
      </c>
      <c r="P426" s="45">
        <f>P427*(1+F427)</f>
        <v>2742.4113647139761</v>
      </c>
      <c r="Q426" s="45">
        <f>Q427*(1+G427)</f>
        <v>4748.0208641609988</v>
      </c>
      <c r="S426" s="56">
        <f>1+F427</f>
        <v>1.0015435736558573</v>
      </c>
      <c r="T426" s="56">
        <f>1+G427</f>
        <v>0.99498586382604648</v>
      </c>
    </row>
    <row r="427" spans="1:20">
      <c r="A427" s="22">
        <v>43332</v>
      </c>
      <c r="B427" s="5">
        <v>4.9438425933606821E-3</v>
      </c>
      <c r="C427" s="5">
        <v>-8.3597027661238034E-3</v>
      </c>
      <c r="D427" s="5">
        <v>8.0470442587434344E-3</v>
      </c>
      <c r="E427" s="5"/>
      <c r="F427" s="5">
        <f t="shared" si="26"/>
        <v>1.5435736558572382E-3</v>
      </c>
      <c r="G427" s="5">
        <v>-5.0141361739535067E-3</v>
      </c>
      <c r="H427">
        <f t="shared" si="27"/>
        <v>1</v>
      </c>
      <c r="K427" s="51">
        <f t="shared" si="24"/>
        <v>860972.36342758685</v>
      </c>
      <c r="L427" s="51">
        <f t="shared" si="25"/>
        <v>104703.97727272715</v>
      </c>
      <c r="P427" s="45">
        <f>P428*(1+F428)</f>
        <v>2738.1847748306777</v>
      </c>
      <c r="Q427" s="45">
        <f>Q428*(1+G428)</f>
        <v>4771.9480615566772</v>
      </c>
      <c r="S427" s="56">
        <f>1+F428</f>
        <v>0.96589553082519475</v>
      </c>
      <c r="T427" s="56">
        <f>1+G428</f>
        <v>0.99448388260653697</v>
      </c>
    </row>
    <row r="428" spans="1:20">
      <c r="A428" s="22">
        <v>43331</v>
      </c>
      <c r="B428" s="5">
        <v>-5.4092649551189545E-2</v>
      </c>
      <c r="C428" s="5">
        <v>-1.7530990337215002E-2</v>
      </c>
      <c r="D428" s="5">
        <v>-3.0699999999999932E-2</v>
      </c>
      <c r="E428" s="5"/>
      <c r="F428" s="5">
        <f t="shared" si="26"/>
        <v>-3.410446917480521E-2</v>
      </c>
      <c r="G428" s="5">
        <v>-5.5161173934630799E-3</v>
      </c>
      <c r="H428">
        <f t="shared" si="27"/>
        <v>0</v>
      </c>
      <c r="K428" s="51">
        <f t="shared" si="24"/>
        <v>891372.13699708425</v>
      </c>
      <c r="L428" s="51">
        <f t="shared" si="25"/>
        <v>105284.74025974014</v>
      </c>
      <c r="P428" s="45">
        <f>P429*(1+F429)</f>
        <v>2834.8663881810912</v>
      </c>
      <c r="Q428" s="45">
        <f>Q429*(1+G429)</f>
        <v>4798.4166913287991</v>
      </c>
      <c r="S428" s="56">
        <f>1+F429</f>
        <v>1.042680806890137</v>
      </c>
      <c r="T428" s="56">
        <f>1+G429</f>
        <v>1.0049281540069432</v>
      </c>
    </row>
    <row r="429" spans="1:20">
      <c r="A429" s="22">
        <v>43330</v>
      </c>
      <c r="B429" s="5">
        <v>5.5295189202616522E-2</v>
      </c>
      <c r="C429" s="5">
        <v>3.1039114025675735E-2</v>
      </c>
      <c r="D429" s="5">
        <v>4.17209229647377E-2</v>
      </c>
      <c r="E429" s="5"/>
      <c r="F429" s="5">
        <f t="shared" si="26"/>
        <v>4.2680806890136883E-2</v>
      </c>
      <c r="G429" s="5">
        <v>4.9281540069431697E-3</v>
      </c>
      <c r="H429">
        <f t="shared" si="27"/>
        <v>1</v>
      </c>
      <c r="K429" s="51">
        <f t="shared" si="24"/>
        <v>854884.95722450223</v>
      </c>
      <c r="L429" s="51">
        <f t="shared" si="25"/>
        <v>104768.42532467521</v>
      </c>
      <c r="P429" s="45">
        <f>P430*(1+F430)</f>
        <v>2718.8247538920982</v>
      </c>
      <c r="Q429" s="45">
        <f>Q430*(1+G430)</f>
        <v>4774.8853211009209</v>
      </c>
      <c r="S429" s="56">
        <f>1+F430</f>
        <v>1.0822427958150089</v>
      </c>
      <c r="T429" s="56">
        <f>1+G430</f>
        <v>1.0123577342898893</v>
      </c>
    </row>
    <row r="430" spans="1:20">
      <c r="A430" s="22">
        <v>43329</v>
      </c>
      <c r="B430" s="5">
        <v>3.8935342899418454E-2</v>
      </c>
      <c r="C430" s="5">
        <v>0.15060406346421801</v>
      </c>
      <c r="D430" s="5">
        <v>5.7213656387665117E-2</v>
      </c>
      <c r="E430" s="5"/>
      <c r="F430" s="5">
        <f t="shared" si="26"/>
        <v>8.2242795815008818E-2</v>
      </c>
      <c r="G430" s="5">
        <v>1.2357734289889209E-2</v>
      </c>
      <c r="H430">
        <f t="shared" si="27"/>
        <v>1</v>
      </c>
      <c r="K430" s="51">
        <f t="shared" si="24"/>
        <v>789919.74862785812</v>
      </c>
      <c r="L430" s="51">
        <f t="shared" si="25"/>
        <v>103489.52922077908</v>
      </c>
      <c r="P430" s="45">
        <f>P431*(1+F431)</f>
        <v>2512.2133077768581</v>
      </c>
      <c r="Q430" s="45">
        <f>Q431*(1+G431)</f>
        <v>4716.5988458123729</v>
      </c>
      <c r="S430" s="56">
        <f>1+F431</f>
        <v>1.0043615158460295</v>
      </c>
      <c r="T430" s="56">
        <f>1+G431</f>
        <v>0.99531612634280808</v>
      </c>
    </row>
    <row r="431" spans="1:20">
      <c r="A431" s="22">
        <v>43328</v>
      </c>
      <c r="B431" s="5">
        <v>-4.7261892530565961E-3</v>
      </c>
      <c r="C431" s="5">
        <v>1.0716612997178506E-3</v>
      </c>
      <c r="D431" s="5">
        <v>1.674038407703941E-2</v>
      </c>
      <c r="E431" s="5"/>
      <c r="F431" s="5">
        <f t="shared" si="26"/>
        <v>4.3615158460294304E-3</v>
      </c>
      <c r="G431" s="5">
        <v>-4.6838736571919708E-3</v>
      </c>
      <c r="H431">
        <f t="shared" si="27"/>
        <v>1</v>
      </c>
      <c r="K431" s="51">
        <f t="shared" si="24"/>
        <v>786489.46237497439</v>
      </c>
      <c r="L431" s="51">
        <f t="shared" si="25"/>
        <v>103976.54220779205</v>
      </c>
      <c r="P431" s="45">
        <f>P432*(1+F432)</f>
        <v>2501.3038314801233</v>
      </c>
      <c r="Q431" s="45">
        <f>Q432*(1+G432)</f>
        <v>4738.7947617638374</v>
      </c>
      <c r="S431" s="56">
        <f>1+F432</f>
        <v>1.057209569140062</v>
      </c>
      <c r="T431" s="56">
        <f>1+G432</f>
        <v>1.0449400807081171</v>
      </c>
    </row>
    <row r="432" spans="1:20">
      <c r="A432" s="22">
        <v>43327</v>
      </c>
      <c r="B432" s="5">
        <v>1.9624960715158728E-2</v>
      </c>
      <c r="C432" s="5">
        <v>8.422632768488629E-2</v>
      </c>
      <c r="D432" s="5">
        <v>6.7794583607341627E-2</v>
      </c>
      <c r="E432" s="5"/>
      <c r="F432" s="5">
        <f t="shared" si="26"/>
        <v>5.7209569140061964E-2</v>
      </c>
      <c r="G432" s="5">
        <v>4.4940080708117072E-2</v>
      </c>
      <c r="H432">
        <f t="shared" si="27"/>
        <v>1</v>
      </c>
      <c r="K432" s="51">
        <f t="shared" si="24"/>
        <v>743929.57208541699</v>
      </c>
      <c r="L432" s="51">
        <f t="shared" si="25"/>
        <v>99504.788961038808</v>
      </c>
      <c r="P432" s="45">
        <f>P433*(1+F433)</f>
        <v>2365.9489135296917</v>
      </c>
      <c r="Q432" s="45">
        <f>Q433*(1+G433)</f>
        <v>4534.9918614974868</v>
      </c>
      <c r="S432" s="56">
        <f>1+F433</f>
        <v>0.89998914996326829</v>
      </c>
      <c r="T432" s="56">
        <f>1+G433</f>
        <v>0.96052737767741636</v>
      </c>
    </row>
    <row r="433" spans="1:20">
      <c r="A433" s="22">
        <v>43326</v>
      </c>
      <c r="B433" s="5">
        <v>-0.11032061637877467</v>
      </c>
      <c r="C433" s="5">
        <v>-9.1321199406018752E-2</v>
      </c>
      <c r="D433" s="5">
        <v>-9.842074058103821E-2</v>
      </c>
      <c r="E433" s="5"/>
      <c r="F433" s="5">
        <f t="shared" si="26"/>
        <v>-0.10001085003673169</v>
      </c>
      <c r="G433" s="5">
        <v>-3.9472622322583625E-2</v>
      </c>
      <c r="H433">
        <f t="shared" si="27"/>
        <v>0</v>
      </c>
      <c r="K433" s="51">
        <f t="shared" si="24"/>
        <v>826598.37856465194</v>
      </c>
      <c r="L433" s="51">
        <f t="shared" si="25"/>
        <v>103593.91233766219</v>
      </c>
      <c r="P433" s="45">
        <f>P434*(1+F434)</f>
        <v>2628.8638186652079</v>
      </c>
      <c r="Q433" s="45">
        <f>Q434*(1+G434)</f>
        <v>4721.3561704646372</v>
      </c>
      <c r="S433" s="56">
        <f>1+F434</f>
        <v>0.98256671681488328</v>
      </c>
      <c r="T433" s="56">
        <f>1+G434</f>
        <v>1.0091260224473901</v>
      </c>
    </row>
    <row r="434" spans="1:20">
      <c r="A434" s="22">
        <v>43325</v>
      </c>
      <c r="B434" s="5">
        <v>-8.7002048012811278E-3</v>
      </c>
      <c r="C434" s="5">
        <v>-3.1675387058422003E-2</v>
      </c>
      <c r="D434" s="5">
        <v>-1.1929488203653454E-2</v>
      </c>
      <c r="E434" s="5"/>
      <c r="F434" s="5">
        <f t="shared" si="26"/>
        <v>-1.7433283185116749E-2</v>
      </c>
      <c r="G434" s="5">
        <v>9.126022447390171E-3</v>
      </c>
      <c r="H434">
        <f t="shared" si="27"/>
        <v>0</v>
      </c>
      <c r="K434" s="51">
        <f t="shared" si="24"/>
        <v>841264.37871229462</v>
      </c>
      <c r="L434" s="51">
        <f t="shared" si="25"/>
        <v>102657.06168831154</v>
      </c>
      <c r="P434" s="45">
        <f>P435*(1+F435)</f>
        <v>2675.5066843572808</v>
      </c>
      <c r="Q434" s="45">
        <f>Q435*(1+G435)</f>
        <v>4678.6586268126694</v>
      </c>
      <c r="S434" s="56">
        <f>1+F435</f>
        <v>0.99185802412599278</v>
      </c>
      <c r="T434" s="56">
        <f>1+G435</f>
        <v>1.0065723447385029</v>
      </c>
    </row>
    <row r="435" spans="1:20">
      <c r="A435" s="22">
        <v>43324</v>
      </c>
      <c r="B435" s="5">
        <v>-2.8585532220427232E-2</v>
      </c>
      <c r="C435" s="5">
        <v>-1.0377093695740159E-2</v>
      </c>
      <c r="D435" s="5">
        <v>1.4534255457099776E-2</v>
      </c>
      <c r="E435" s="5"/>
      <c r="F435" s="5">
        <f t="shared" si="26"/>
        <v>-8.1419758740072356E-3</v>
      </c>
      <c r="G435" s="5">
        <v>6.572344738502967E-3</v>
      </c>
      <c r="H435">
        <f t="shared" si="27"/>
        <v>0</v>
      </c>
      <c r="K435" s="51">
        <f t="shared" si="24"/>
        <v>848170.15968953969</v>
      </c>
      <c r="L435" s="51">
        <f t="shared" si="25"/>
        <v>101986.76948051935</v>
      </c>
      <c r="P435" s="45">
        <f>P436*(1+F436)</f>
        <v>2697.4694152571769</v>
      </c>
      <c r="Q435" s="45">
        <f>Q436*(1+G436)</f>
        <v>4648.1096478248037</v>
      </c>
      <c r="S435" s="56">
        <f>1+F436</f>
        <v>0.93265951486316223</v>
      </c>
      <c r="T435" s="56">
        <f>1+G436</f>
        <v>0.98812420472829821</v>
      </c>
    </row>
    <row r="436" spans="1:20">
      <c r="A436" s="22">
        <v>43323</v>
      </c>
      <c r="B436" s="5">
        <v>-8.7755686857797791E-2</v>
      </c>
      <c r="C436" s="5">
        <v>-7.8344728839102235E-2</v>
      </c>
      <c r="D436" s="5">
        <v>-3.5941243879570824E-2</v>
      </c>
      <c r="E436" s="5"/>
      <c r="F436" s="5">
        <f t="shared" si="26"/>
        <v>-6.7340485136837727E-2</v>
      </c>
      <c r="G436" s="5">
        <v>-1.1875795271701791E-2</v>
      </c>
      <c r="H436">
        <f t="shared" si="27"/>
        <v>0</v>
      </c>
      <c r="K436" s="51">
        <f t="shared" si="24"/>
        <v>909410.28979260603</v>
      </c>
      <c r="L436" s="51">
        <f t="shared" si="25"/>
        <v>103212.49999999987</v>
      </c>
      <c r="P436" s="45">
        <f>P437*(1+F437)</f>
        <v>2892.2338455453851</v>
      </c>
      <c r="Q436" s="45">
        <f>Q437*(1+G437)</f>
        <v>4703.9730689553162</v>
      </c>
      <c r="S436" s="56">
        <f>1+F437</f>
        <v>0.98111745311113174</v>
      </c>
      <c r="T436" s="56">
        <f>1+G437</f>
        <v>0.9876487401746048</v>
      </c>
    </row>
    <row r="437" spans="1:20">
      <c r="A437" s="22">
        <v>43322</v>
      </c>
      <c r="B437" s="5">
        <v>6.7452467304097343E-3</v>
      </c>
      <c r="C437" s="5">
        <v>-3.9551499287841831E-2</v>
      </c>
      <c r="D437" s="5">
        <v>-2.3847053439772337E-2</v>
      </c>
      <c r="E437" s="5"/>
      <c r="F437" s="5">
        <f t="shared" si="26"/>
        <v>-1.8882546888868236E-2</v>
      </c>
      <c r="G437" s="5">
        <v>-1.235125982539524E-2</v>
      </c>
      <c r="H437">
        <f t="shared" si="27"/>
        <v>0</v>
      </c>
      <c r="K437" s="51">
        <f t="shared" si="24"/>
        <v>926912.76351150242</v>
      </c>
      <c r="L437" s="51">
        <f t="shared" si="25"/>
        <v>104503.24675324661</v>
      </c>
      <c r="P437" s="45">
        <f>P438*(1+F438)</f>
        <v>2947.8976613595928</v>
      </c>
      <c r="Q437" s="45">
        <f>Q438*(1+G438)</f>
        <v>4762.7996448653485</v>
      </c>
      <c r="S437" s="56">
        <f>1+F438</f>
        <v>0.97045432762721895</v>
      </c>
      <c r="T437" s="56">
        <f>1+G438</f>
        <v>0.99242507748744124</v>
      </c>
    </row>
    <row r="438" spans="1:20">
      <c r="A438" s="22">
        <v>43321</v>
      </c>
      <c r="B438" s="5">
        <v>-4.2915746292205577E-2</v>
      </c>
      <c r="C438" s="5">
        <v>-2.2050627868637214E-2</v>
      </c>
      <c r="D438" s="5">
        <v>-2.3679507545671077E-2</v>
      </c>
      <c r="E438" s="5"/>
      <c r="F438" s="5">
        <f t="shared" si="26"/>
        <v>-2.9545672372781072E-2</v>
      </c>
      <c r="G438" s="5">
        <v>-7.5749225125587424E-3</v>
      </c>
      <c r="H438">
        <f t="shared" si="27"/>
        <v>0</v>
      </c>
      <c r="K438" s="51">
        <f t="shared" si="24"/>
        <v>955132.8044234945</v>
      </c>
      <c r="L438" s="51">
        <f t="shared" si="25"/>
        <v>105300.89285714272</v>
      </c>
      <c r="P438" s="45">
        <f>P439*(1+F439)</f>
        <v>3037.6469839309843</v>
      </c>
      <c r="Q438" s="45">
        <f>Q439*(1+G439)</f>
        <v>4799.1528558745231</v>
      </c>
      <c r="S438" s="56">
        <f>1+F439</f>
        <v>0.90381232391862576</v>
      </c>
      <c r="T438" s="56">
        <f>1+G439</f>
        <v>0.93366367274088147</v>
      </c>
    </row>
    <row r="439" spans="1:20">
      <c r="A439" s="22">
        <v>43320</v>
      </c>
      <c r="B439" s="5">
        <v>-7.0458684200877628E-2</v>
      </c>
      <c r="C439" s="5">
        <v>-0.11009211219408541</v>
      </c>
      <c r="D439" s="5">
        <v>-0.10804109103790296</v>
      </c>
      <c r="E439" s="5"/>
      <c r="F439" s="5">
        <f t="shared" si="26"/>
        <v>-9.618767608137424E-2</v>
      </c>
      <c r="G439" s="5">
        <v>-6.6336327259118491E-2</v>
      </c>
      <c r="H439">
        <f t="shared" si="27"/>
        <v>0</v>
      </c>
      <c r="K439" s="51">
        <f t="shared" si="24"/>
        <v>1056782.2313844543</v>
      </c>
      <c r="L439" s="51">
        <f t="shared" si="25"/>
        <v>112782.46753246739</v>
      </c>
      <c r="P439" s="45">
        <f>P440*(1+F440)</f>
        <v>3360.9267140336947</v>
      </c>
      <c r="Q439" s="45">
        <f>Q440*(1+G440)</f>
        <v>5140.1302160402529</v>
      </c>
      <c r="S439" s="56">
        <f>1+F440</f>
        <v>0.96897538331178579</v>
      </c>
      <c r="T439" s="56">
        <f>1+G440</f>
        <v>0.9884549362634798</v>
      </c>
    </row>
    <row r="440" spans="1:20">
      <c r="A440" s="22">
        <v>43319</v>
      </c>
      <c r="B440" s="5">
        <v>-8.3625213607882304E-3</v>
      </c>
      <c r="C440" s="5">
        <v>-5.5824868185843181E-2</v>
      </c>
      <c r="D440" s="5">
        <v>-2.8895768833849325E-2</v>
      </c>
      <c r="E440" s="5"/>
      <c r="F440" s="5">
        <f t="shared" si="26"/>
        <v>-3.1024616688214227E-2</v>
      </c>
      <c r="G440" s="5">
        <v>-1.1545063736520209E-2</v>
      </c>
      <c r="H440">
        <f t="shared" si="27"/>
        <v>0</v>
      </c>
      <c r="K440" s="51">
        <f t="shared" si="24"/>
        <v>1090618.2443691813</v>
      </c>
      <c r="L440" s="51">
        <f t="shared" si="25"/>
        <v>114099.75649350636</v>
      </c>
      <c r="P440" s="45">
        <f>P441*(1+F441)</f>
        <v>3468.5367367606841</v>
      </c>
      <c r="Q440" s="45">
        <f>Q441*(1+G441)</f>
        <v>5200.1664693696403</v>
      </c>
      <c r="S440" s="56">
        <f>1+F441</f>
        <v>0.99824024381057619</v>
      </c>
      <c r="T440" s="56">
        <f>1+G441</f>
        <v>1.0009698457717358</v>
      </c>
    </row>
    <row r="441" spans="1:20">
      <c r="A441" s="22">
        <v>43318</v>
      </c>
      <c r="B441" s="5">
        <v>4.9204087349433824E-3</v>
      </c>
      <c r="C441" s="5">
        <v>-2.2783476933498564E-2</v>
      </c>
      <c r="D441" s="5">
        <v>1.2583271650629103E-2</v>
      </c>
      <c r="E441" s="5"/>
      <c r="F441" s="5">
        <f t="shared" si="26"/>
        <v>-1.7597561894237617E-3</v>
      </c>
      <c r="G441" s="5">
        <v>9.6984577173583029E-4</v>
      </c>
      <c r="H441">
        <f t="shared" si="27"/>
        <v>0</v>
      </c>
      <c r="K441" s="51">
        <f t="shared" si="24"/>
        <v>1092540.8498919772</v>
      </c>
      <c r="L441" s="51">
        <f t="shared" si="25"/>
        <v>113989.20454545443</v>
      </c>
      <c r="P441" s="45">
        <f>P442*(1+F442)</f>
        <v>3474.6512758494496</v>
      </c>
      <c r="Q441" s="45">
        <f>Q442*(1+G442)</f>
        <v>5195.1279964486585</v>
      </c>
      <c r="S441" s="56">
        <f>1+F442</f>
        <v>0.9831579919228508</v>
      </c>
      <c r="T441" s="56">
        <f>1+G442</f>
        <v>0.96974842489345081</v>
      </c>
    </row>
    <row r="442" spans="1:20">
      <c r="A442" s="22">
        <v>43317</v>
      </c>
      <c r="B442" s="5">
        <v>-2.0705365981656204E-2</v>
      </c>
      <c r="C442" s="5">
        <v>-9.2704637989939314E-3</v>
      </c>
      <c r="D442" s="5">
        <v>-2.0555247558531251E-2</v>
      </c>
      <c r="E442" s="5"/>
      <c r="F442" s="5">
        <f t="shared" si="26"/>
        <v>-1.6842008077149157E-2</v>
      </c>
      <c r="G442" s="5">
        <v>-3.0251575106549179E-2</v>
      </c>
      <c r="H442">
        <f t="shared" si="27"/>
        <v>1</v>
      </c>
      <c r="K442" s="51">
        <f t="shared" si="24"/>
        <v>1111256.6432534372</v>
      </c>
      <c r="L442" s="51">
        <f t="shared" si="25"/>
        <v>117545.12987012973</v>
      </c>
      <c r="P442" s="45">
        <f>P443*(1+F443)</f>
        <v>3534.1738605549658</v>
      </c>
      <c r="Q442" s="45">
        <f>Q443*(1+G443)</f>
        <v>5357.1914767682792</v>
      </c>
      <c r="S442" s="56">
        <f>1+F443</f>
        <v>0.99723528731353106</v>
      </c>
      <c r="T442" s="56">
        <f>1+G443</f>
        <v>0.97251791207853977</v>
      </c>
    </row>
    <row r="443" spans="1:20">
      <c r="A443" s="22">
        <v>43316</v>
      </c>
      <c r="B443" s="5">
        <v>6.3736316497023946E-3</v>
      </c>
      <c r="C443" s="5">
        <v>7.9299953799013363E-5</v>
      </c>
      <c r="D443" s="5">
        <v>-1.4747899159663827E-2</v>
      </c>
      <c r="E443" s="5"/>
      <c r="F443" s="5">
        <f t="shared" si="26"/>
        <v>-2.7647126864689341E-3</v>
      </c>
      <c r="G443" s="5">
        <v>-2.7482087921460268E-2</v>
      </c>
      <c r="H443">
        <f t="shared" si="27"/>
        <v>1</v>
      </c>
      <c r="K443" s="51">
        <f t="shared" si="24"/>
        <v>1114337.4661832016</v>
      </c>
      <c r="L443" s="51">
        <f t="shared" si="25"/>
        <v>120866.80194805181</v>
      </c>
      <c r="P443" s="45">
        <f>P444*(1+F444)</f>
        <v>3543.9719246956615</v>
      </c>
      <c r="Q443" s="45">
        <f>Q444*(1+G444)</f>
        <v>5508.5787215152459</v>
      </c>
      <c r="S443" s="56">
        <f>1+F444</f>
        <v>0.97414699684248385</v>
      </c>
      <c r="T443" s="56">
        <f>1+G444</f>
        <v>0.97732900767316822</v>
      </c>
    </row>
    <row r="444" spans="1:20">
      <c r="A444" s="22">
        <v>43315</v>
      </c>
      <c r="B444" s="5">
        <v>-1.5038305116806861E-2</v>
      </c>
      <c r="C444" s="5">
        <v>-8.512005688344336E-3</v>
      </c>
      <c r="D444" s="5">
        <v>-5.4016455344012095E-2</v>
      </c>
      <c r="E444" s="5"/>
      <c r="F444" s="5">
        <f t="shared" si="26"/>
        <v>-2.5853003157516125E-2</v>
      </c>
      <c r="G444" s="5">
        <v>-2.2670992326831823E-2</v>
      </c>
      <c r="H444">
        <f t="shared" si="27"/>
        <v>0</v>
      </c>
      <c r="K444" s="51">
        <f t="shared" si="24"/>
        <v>1143911.0009014236</v>
      </c>
      <c r="L444" s="51">
        <f t="shared" si="25"/>
        <v>123670.53571428555</v>
      </c>
      <c r="P444" s="45">
        <f>P445*(1+F445)</f>
        <v>3638.025817646399</v>
      </c>
      <c r="Q444" s="45">
        <f>Q445*(1+G445)</f>
        <v>5636.3606096478288</v>
      </c>
      <c r="S444" s="56">
        <f>1+F445</f>
        <v>0.99072314026188446</v>
      </c>
      <c r="T444" s="56">
        <f>1+G445</f>
        <v>0.99752651402809611</v>
      </c>
    </row>
    <row r="445" spans="1:20">
      <c r="A445" s="22">
        <v>43314</v>
      </c>
      <c r="B445" s="5">
        <v>-2.7020809128869373E-2</v>
      </c>
      <c r="C445" s="5">
        <v>-9.8363763141681871E-3</v>
      </c>
      <c r="D445" s="5">
        <v>9.0238228924360304E-3</v>
      </c>
      <c r="E445" s="5"/>
      <c r="F445" s="5">
        <f t="shared" si="26"/>
        <v>-9.276859738115489E-3</v>
      </c>
      <c r="G445" s="5">
        <v>-2.4734859719039133E-3</v>
      </c>
      <c r="H445">
        <f t="shared" si="27"/>
        <v>0</v>
      </c>
      <c r="K445" s="51">
        <f t="shared" si="24"/>
        <v>1154622.2697483839</v>
      </c>
      <c r="L445" s="51">
        <f t="shared" si="25"/>
        <v>123977.19155844139</v>
      </c>
      <c r="P445" s="45">
        <f>P446*(1+F446)</f>
        <v>3672.0912935219576</v>
      </c>
      <c r="Q445" s="45">
        <f>Q446*(1+G446)</f>
        <v>5650.3366380586012</v>
      </c>
      <c r="S445" s="56">
        <f>1+F446</f>
        <v>0.98017685212766814</v>
      </c>
      <c r="T445" s="56">
        <f>1+G446</f>
        <v>0.96193144675239295</v>
      </c>
    </row>
    <row r="446" spans="1:20">
      <c r="A446" s="22">
        <v>43313</v>
      </c>
      <c r="B446" s="5">
        <v>-4.9393110989611889E-2</v>
      </c>
      <c r="C446" s="5">
        <v>1.4218248105854609E-2</v>
      </c>
      <c r="D446" s="5">
        <v>-2.4300528272353777E-2</v>
      </c>
      <c r="E446" s="5"/>
      <c r="F446" s="5">
        <f t="shared" si="26"/>
        <v>-1.9823147872331817E-2</v>
      </c>
      <c r="G446" s="5">
        <v>-3.80685532476071E-2</v>
      </c>
      <c r="H446">
        <f t="shared" si="27"/>
        <v>1</v>
      </c>
      <c r="K446" s="51">
        <f t="shared" si="24"/>
        <v>1177973.4108615678</v>
      </c>
      <c r="L446" s="51">
        <f t="shared" si="25"/>
        <v>128883.60389610371</v>
      </c>
      <c r="P446" s="45">
        <f>P447*(1+F447)</f>
        <v>3746.3558597113934</v>
      </c>
      <c r="Q446" s="45">
        <f>Q447*(1+G447)</f>
        <v>5873.9493933116346</v>
      </c>
      <c r="S446" s="56">
        <f>1+F447</f>
        <v>0.97471516811211301</v>
      </c>
      <c r="T446" s="56">
        <f>1+G447</f>
        <v>0.98300377638828695</v>
      </c>
    </row>
    <row r="447" spans="1:20">
      <c r="A447" s="22">
        <v>43312</v>
      </c>
      <c r="B447" s="5">
        <v>-2.169494426496071E-2</v>
      </c>
      <c r="C447" s="5">
        <v>-1.9782100765776814E-2</v>
      </c>
      <c r="D447" s="5">
        <v>-3.4385036841110772E-2</v>
      </c>
      <c r="E447" s="5"/>
      <c r="F447" s="5">
        <f t="shared" si="26"/>
        <v>-2.5284831887887035E-2</v>
      </c>
      <c r="G447" s="5">
        <v>-1.699622361171305E-2</v>
      </c>
      <c r="H447">
        <f t="shared" si="27"/>
        <v>0</v>
      </c>
      <c r="K447" s="51">
        <f t="shared" si="24"/>
        <v>1208530.9117976872</v>
      </c>
      <c r="L447" s="51">
        <f t="shared" si="25"/>
        <v>131112.0129870128</v>
      </c>
      <c r="P447" s="45">
        <f>P448*(1+F448)</f>
        <v>3843.5390997018758</v>
      </c>
      <c r="Q447" s="45">
        <f>Q448*(1+G448)</f>
        <v>5975.5105060668884</v>
      </c>
      <c r="S447" s="56">
        <f>1+F448</f>
        <v>0.97959625822462515</v>
      </c>
      <c r="T447" s="56">
        <f>1+G448</f>
        <v>0.98413251579193628</v>
      </c>
    </row>
    <row r="448" spans="1:20">
      <c r="A448" s="22">
        <v>43311</v>
      </c>
      <c r="B448" s="5">
        <v>-2.6672925913280984E-3</v>
      </c>
      <c r="C448" s="5">
        <v>-1.7496354926057073E-2</v>
      </c>
      <c r="D448" s="5">
        <v>-4.1053699543445323E-2</v>
      </c>
      <c r="E448" s="5"/>
      <c r="F448" s="5">
        <f t="shared" si="26"/>
        <v>-2.0403741775374802E-2</v>
      </c>
      <c r="G448" s="5">
        <v>-1.5867484208063776E-2</v>
      </c>
      <c r="H448">
        <f t="shared" si="27"/>
        <v>0</v>
      </c>
      <c r="K448" s="51">
        <f t="shared" si="24"/>
        <v>1233703.0706793149</v>
      </c>
      <c r="L448" s="51">
        <f t="shared" si="25"/>
        <v>133225.97402597385</v>
      </c>
      <c r="P448" s="45">
        <f>P449*(1+F449)</f>
        <v>3923.5951213898347</v>
      </c>
      <c r="Q448" s="45">
        <f>Q449*(1+G449)</f>
        <v>6071.855578573548</v>
      </c>
      <c r="S448" s="56">
        <f>1+F449</f>
        <v>0.99467974274112758</v>
      </c>
      <c r="T448" s="56">
        <f>1+G449</f>
        <v>1.0048868530062534</v>
      </c>
    </row>
    <row r="449" spans="1:20">
      <c r="A449" s="22">
        <v>43310</v>
      </c>
      <c r="B449" s="5">
        <v>-4.2389537539707089E-3</v>
      </c>
      <c r="C449" s="5">
        <v>1.6823698895530458E-3</v>
      </c>
      <c r="D449" s="5">
        <v>-1.3405784149000821E-2</v>
      </c>
      <c r="E449" s="5"/>
      <c r="F449" s="5">
        <f t="shared" si="26"/>
        <v>-5.3202572588723802E-3</v>
      </c>
      <c r="G449" s="5">
        <v>4.8868530062534526E-3</v>
      </c>
      <c r="H449">
        <f t="shared" si="27"/>
        <v>0</v>
      </c>
      <c r="K449" s="51">
        <f t="shared" si="24"/>
        <v>1240301.7953090002</v>
      </c>
      <c r="L449" s="51">
        <f t="shared" si="25"/>
        <v>132578.08441558425</v>
      </c>
      <c r="P449" s="45">
        <f>P450*(1+F450)</f>
        <v>3944.5813087308225</v>
      </c>
      <c r="Q449" s="45">
        <f>Q450*(1+G450)</f>
        <v>6042.3276117194491</v>
      </c>
      <c r="S449" s="56">
        <f>1+F450</f>
        <v>1.0049892028653216</v>
      </c>
      <c r="T449" s="56">
        <f>1+G450</f>
        <v>1.0143580902746296</v>
      </c>
    </row>
    <row r="450" spans="1:20">
      <c r="A450" s="22">
        <v>43309</v>
      </c>
      <c r="B450" s="5">
        <v>4.3105747788696087E-3</v>
      </c>
      <c r="C450" s="5">
        <v>1.2766521868886351E-3</v>
      </c>
      <c r="D450" s="5">
        <v>9.3818785407571281E-3</v>
      </c>
      <c r="E450" s="5"/>
      <c r="F450" s="5">
        <f t="shared" si="26"/>
        <v>4.9892028653215729E-3</v>
      </c>
      <c r="G450" s="5">
        <v>1.4358090274629573E-2</v>
      </c>
      <c r="H450">
        <f t="shared" si="27"/>
        <v>0</v>
      </c>
      <c r="K450" s="51">
        <f t="shared" si="24"/>
        <v>1234144.398539586</v>
      </c>
      <c r="L450" s="51">
        <f t="shared" si="25"/>
        <v>130701.46103896087</v>
      </c>
      <c r="P450" s="45">
        <f>P451*(1+F451)</f>
        <v>3924.9986940003328</v>
      </c>
      <c r="Q450" s="45">
        <f>Q451*(1+G451)</f>
        <v>5956.7993489198034</v>
      </c>
      <c r="S450" s="56">
        <f>1+F451</f>
        <v>0.98600874748011191</v>
      </c>
      <c r="T450" s="56">
        <f>1+G451</f>
        <v>0.99587978012300049</v>
      </c>
    </row>
    <row r="451" spans="1:20">
      <c r="A451" s="22">
        <v>43308</v>
      </c>
      <c r="B451" s="5">
        <v>-1.9664654874846976E-2</v>
      </c>
      <c r="C451" s="5">
        <v>-9.9821411375394641E-3</v>
      </c>
      <c r="D451" s="5">
        <v>-1.2331159342813485E-2</v>
      </c>
      <c r="E451" s="5"/>
      <c r="F451" s="5">
        <f t="shared" si="26"/>
        <v>-1.3991252519888133E-2</v>
      </c>
      <c r="G451" s="5">
        <v>-4.1202198769995499E-3</v>
      </c>
      <c r="H451">
        <f t="shared" si="27"/>
        <v>0</v>
      </c>
      <c r="K451" s="51">
        <f t="shared" si="24"/>
        <v>1251656.6426957373</v>
      </c>
      <c r="L451" s="51">
        <f t="shared" si="25"/>
        <v>131242.20779220763</v>
      </c>
      <c r="P451" s="45">
        <f>P452*(1+F452)</f>
        <v>3980.693583126149</v>
      </c>
      <c r="Q451" s="45">
        <f>Q452*(1+G452)</f>
        <v>5981.4442142645803</v>
      </c>
      <c r="S451" s="56">
        <f>1+F452</f>
        <v>0.98967098864017733</v>
      </c>
      <c r="T451" s="56">
        <f>1+G452</f>
        <v>0.97975002469213612</v>
      </c>
    </row>
    <row r="452" spans="1:20">
      <c r="A452" s="22">
        <v>43307</v>
      </c>
      <c r="B452" s="5">
        <v>-7.0109474646336649E-3</v>
      </c>
      <c r="C452" s="5">
        <v>-2.6335750809008494E-3</v>
      </c>
      <c r="D452" s="5">
        <v>-2.1345610547242874E-2</v>
      </c>
      <c r="E452" s="5"/>
      <c r="F452" s="5">
        <f t="shared" si="26"/>
        <v>-1.0329011359822702E-2</v>
      </c>
      <c r="G452" s="5">
        <v>-2.0249975307863897E-2</v>
      </c>
      <c r="H452">
        <f t="shared" si="27"/>
        <v>1</v>
      </c>
      <c r="K452" s="51">
        <f t="shared" si="24"/>
        <v>1264719.9494202938</v>
      </c>
      <c r="L452" s="51">
        <f t="shared" si="25"/>
        <v>133954.78896103878</v>
      </c>
      <c r="P452" s="45">
        <f>P453*(1+F453)</f>
        <v>4022.2393389500899</v>
      </c>
      <c r="Q452" s="45">
        <f>Q453*(1+G453)</f>
        <v>6105.0717667949139</v>
      </c>
      <c r="S452" s="56">
        <f>1+F453</f>
        <v>1.0222691418590544</v>
      </c>
      <c r="T452" s="56">
        <f>1+G453</f>
        <v>1.0231534609606956</v>
      </c>
    </row>
    <row r="453" spans="1:20">
      <c r="A453" s="22">
        <v>43306</v>
      </c>
      <c r="B453" s="5">
        <v>3.2715493199467975E-2</v>
      </c>
      <c r="C453" s="5">
        <v>1.1996014950562425E-2</v>
      </c>
      <c r="D453" s="5">
        <v>2.2102598837831257E-2</v>
      </c>
      <c r="E453" s="5"/>
      <c r="F453" s="5">
        <f t="shared" si="26"/>
        <v>2.2269141859054292E-2</v>
      </c>
      <c r="G453" s="5">
        <v>2.3153460960695604E-2</v>
      </c>
      <c r="H453">
        <f t="shared" si="27"/>
        <v>0</v>
      </c>
      <c r="K453" s="51">
        <f t="shared" si="24"/>
        <v>1237169.2518472474</v>
      </c>
      <c r="L453" s="51">
        <f t="shared" si="25"/>
        <v>130923.45779220761</v>
      </c>
      <c r="P453" s="45">
        <f>P454*(1+F454)</f>
        <v>3934.6187557177159</v>
      </c>
      <c r="Q453" s="45">
        <f>Q454*(1+G454)</f>
        <v>5966.916987274346</v>
      </c>
      <c r="S453" s="56">
        <f>1+F454</f>
        <v>1.01558904288339</v>
      </c>
      <c r="T453" s="56">
        <f>1+G454</f>
        <v>1.0625251966325442</v>
      </c>
    </row>
    <row r="454" spans="1:20">
      <c r="A454" s="22">
        <v>43305</v>
      </c>
      <c r="B454" s="5">
        <v>3.3038817920598533E-3</v>
      </c>
      <c r="C454" s="5">
        <v>-9.8975924685614793E-4</v>
      </c>
      <c r="D454" s="5">
        <v>4.4457683285549381E-2</v>
      </c>
      <c r="E454" s="5"/>
      <c r="F454" s="5">
        <f t="shared" si="26"/>
        <v>1.5589042883390003E-2</v>
      </c>
      <c r="G454" s="5">
        <v>6.2525196632544175E-2</v>
      </c>
      <c r="H454">
        <f t="shared" si="27"/>
        <v>0</v>
      </c>
      <c r="K454" s="51">
        <f t="shared" si="24"/>
        <v>1218179.0070664431</v>
      </c>
      <c r="L454" s="51">
        <f t="shared" si="25"/>
        <v>123219.15584415567</v>
      </c>
      <c r="P454" s="45">
        <f>P455*(1+F455)</f>
        <v>3874.2233222079858</v>
      </c>
      <c r="Q454" s="45">
        <f>Q455*(1+G455)</f>
        <v>5615.7886948801461</v>
      </c>
      <c r="S454" s="56">
        <f>1+F455</f>
        <v>1.0064416390301731</v>
      </c>
      <c r="T454" s="56">
        <f>1+G455</f>
        <v>1.0173457974489621</v>
      </c>
    </row>
    <row r="455" spans="1:20">
      <c r="A455" s="22">
        <v>43304</v>
      </c>
      <c r="B455" s="5">
        <v>-4.4249683930827803E-3</v>
      </c>
      <c r="C455" s="5">
        <v>-4.2279720786833107E-3</v>
      </c>
      <c r="D455" s="5">
        <v>2.7979790247263273E-2</v>
      </c>
      <c r="E455" s="5"/>
      <c r="F455" s="5">
        <f t="shared" si="26"/>
        <v>6.4416390301732102E-3</v>
      </c>
      <c r="G455" s="5">
        <v>1.7345797448962148E-2</v>
      </c>
      <c r="H455">
        <f t="shared" si="27"/>
        <v>0</v>
      </c>
      <c r="K455" s="51">
        <f t="shared" ref="K455:K518" si="28">(1+F456)*K456</f>
        <v>1210382.1620897008</v>
      </c>
      <c r="L455" s="51">
        <f t="shared" ref="L455:L518" si="29">(1+G456)*L456</f>
        <v>121118.26298701281</v>
      </c>
      <c r="P455" s="45">
        <f>P456*(1+F456)</f>
        <v>3849.426704901899</v>
      </c>
      <c r="Q455" s="45">
        <f>Q456*(1+G456)</f>
        <v>5520.0392127848518</v>
      </c>
      <c r="S455" s="56">
        <f>1+F456</f>
        <v>1.0114978514095401</v>
      </c>
      <c r="T455" s="56">
        <f>1+G456</f>
        <v>1.0150829418947556</v>
      </c>
    </row>
    <row r="456" spans="1:20">
      <c r="A456" s="22">
        <v>43303</v>
      </c>
      <c r="B456" s="5">
        <v>1.5869215028951986E-2</v>
      </c>
      <c r="C456" s="5">
        <v>1.4553999507286426E-2</v>
      </c>
      <c r="D456" s="5">
        <v>4.0737893927747975E-3</v>
      </c>
      <c r="E456" s="5"/>
      <c r="F456" s="5">
        <f t="shared" ref="F456:F519" si="30">SUMPRODUCT($B$3:$D$3,B456:D456)</f>
        <v>1.1497851409540101E-2</v>
      </c>
      <c r="G456" s="5">
        <v>1.508294189475554E-2</v>
      </c>
      <c r="H456">
        <f t="shared" ref="H456:H519" si="31">IF(G456&gt;F456,0,1)</f>
        <v>0</v>
      </c>
      <c r="K456" s="51">
        <f t="shared" si="28"/>
        <v>1196623.5621786166</v>
      </c>
      <c r="L456" s="51">
        <f t="shared" si="29"/>
        <v>119318.58766233748</v>
      </c>
      <c r="P456" s="45">
        <f>P457*(1+F457)</f>
        <v>3805.6696804028352</v>
      </c>
      <c r="Q456" s="45">
        <f>Q457*(1+G457)</f>
        <v>5438.0179047055381</v>
      </c>
      <c r="S456" s="56">
        <f>1+F457</f>
        <v>0.97699829500039004</v>
      </c>
      <c r="T456" s="56">
        <f>1+G457</f>
        <v>0.98539475651112451</v>
      </c>
    </row>
    <row r="457" spans="1:20">
      <c r="A457" s="22">
        <v>43302</v>
      </c>
      <c r="B457" s="5">
        <v>-2.1158722379663777E-2</v>
      </c>
      <c r="C457" s="5">
        <v>-1.7410248771041255E-2</v>
      </c>
      <c r="D457" s="5">
        <v>-3.0443045049744814E-2</v>
      </c>
      <c r="E457" s="5"/>
      <c r="F457" s="5">
        <f t="shared" si="30"/>
        <v>-2.3001704999609934E-2</v>
      </c>
      <c r="G457" s="5">
        <v>-1.4605243488875536E-2</v>
      </c>
      <c r="H457">
        <f t="shared" si="31"/>
        <v>0</v>
      </c>
      <c r="K457" s="51">
        <f t="shared" si="28"/>
        <v>1224795.9574772227</v>
      </c>
      <c r="L457" s="51">
        <f t="shared" si="29"/>
        <v>121087.09415584397</v>
      </c>
      <c r="P457" s="45">
        <f>P458*(1+F458)</f>
        <v>3895.267473728105</v>
      </c>
      <c r="Q457" s="45">
        <f>Q458*(1+G458)</f>
        <v>5518.6186741639576</v>
      </c>
      <c r="S457" s="56">
        <f>1+F458</f>
        <v>0.9575971490007632</v>
      </c>
      <c r="T457" s="56">
        <f>1+G458</f>
        <v>1.0086552192303948</v>
      </c>
    </row>
    <row r="458" spans="1:20">
      <c r="A458" s="22">
        <v>43301</v>
      </c>
      <c r="B458" s="5">
        <v>-2.6196478778258477E-2</v>
      </c>
      <c r="C458" s="5">
        <v>-5.1915913520900595E-2</v>
      </c>
      <c r="D458" s="5">
        <v>-4.910888282606389E-2</v>
      </c>
      <c r="E458" s="5"/>
      <c r="F458" s="5">
        <f t="shared" si="30"/>
        <v>-4.240285099923681E-2</v>
      </c>
      <c r="G458" s="5">
        <v>8.6552192303947697E-3</v>
      </c>
      <c r="H458">
        <f t="shared" si="31"/>
        <v>0</v>
      </c>
      <c r="K458" s="51">
        <f t="shared" si="28"/>
        <v>1279030.4970678713</v>
      </c>
      <c r="L458" s="51">
        <f t="shared" si="29"/>
        <v>120048.05194805175</v>
      </c>
      <c r="P458" s="45">
        <f>P459*(1+F459)</f>
        <v>4067.7517448676117</v>
      </c>
      <c r="Q458" s="45">
        <f>Q459*(1+G459)</f>
        <v>5471.2636874815071</v>
      </c>
      <c r="S458" s="56">
        <f>1+F459</f>
        <v>0.96603844044693699</v>
      </c>
      <c r="T458" s="56">
        <f>1+G459</f>
        <v>0.99827612507475305</v>
      </c>
    </row>
    <row r="459" spans="1:20">
      <c r="A459" s="22">
        <v>43300</v>
      </c>
      <c r="B459" s="5">
        <v>-4.9690910704250323E-2</v>
      </c>
      <c r="C459" s="5">
        <v>-3.3941817466798557E-2</v>
      </c>
      <c r="D459" s="5">
        <v>-1.8262139974954777E-2</v>
      </c>
      <c r="E459" s="5"/>
      <c r="F459" s="5">
        <f t="shared" si="30"/>
        <v>-3.3961559553063014E-2</v>
      </c>
      <c r="G459" s="5">
        <v>-1.7238749252469418E-3</v>
      </c>
      <c r="H459">
        <f t="shared" si="31"/>
        <v>0</v>
      </c>
      <c r="K459" s="51">
        <f t="shared" si="28"/>
        <v>1323995.4472993112</v>
      </c>
      <c r="L459" s="51">
        <f t="shared" si="29"/>
        <v>120255.35714285694</v>
      </c>
      <c r="P459" s="45">
        <f>P460*(1+F460)</f>
        <v>4210.7555709539565</v>
      </c>
      <c r="Q459" s="45">
        <f>Q460*(1+G460)</f>
        <v>5480.7117490381806</v>
      </c>
      <c r="S459" s="56">
        <f>1+F460</f>
        <v>1.0185277702978688</v>
      </c>
      <c r="T459" s="56">
        <f>1+G460</f>
        <v>1.0528767195327262</v>
      </c>
    </row>
    <row r="460" spans="1:20">
      <c r="A460" s="22">
        <v>43299</v>
      </c>
      <c r="B460" s="5">
        <v>2.5696256295127808E-2</v>
      </c>
      <c r="C460" s="5">
        <v>1.0279206853074827E-2</v>
      </c>
      <c r="D460" s="5">
        <v>1.9613406632381529E-2</v>
      </c>
      <c r="E460" s="5"/>
      <c r="F460" s="5">
        <f t="shared" si="30"/>
        <v>1.8527770297868701E-2</v>
      </c>
      <c r="G460" s="5">
        <v>5.2876719532726234E-2</v>
      </c>
      <c r="H460">
        <f t="shared" si="31"/>
        <v>0</v>
      </c>
      <c r="K460" s="51">
        <f t="shared" si="28"/>
        <v>1299910.9949767087</v>
      </c>
      <c r="L460" s="51">
        <f t="shared" si="29"/>
        <v>114215.99025974008</v>
      </c>
      <c r="P460" s="45">
        <f>P461*(1+F461)</f>
        <v>4134.1588258536331</v>
      </c>
      <c r="Q460" s="45">
        <f>Q461*(1+G461)</f>
        <v>5205.4638946433897</v>
      </c>
      <c r="S460" s="56">
        <f>1+F461</f>
        <v>1.0722737543610956</v>
      </c>
      <c r="T460" s="56">
        <f>1+G461</f>
        <v>1.0742551203320008</v>
      </c>
    </row>
    <row r="461" spans="1:20">
      <c r="A461" s="22">
        <v>43298</v>
      </c>
      <c r="B461" s="5">
        <v>6.2056966103879209E-2</v>
      </c>
      <c r="C461" s="5">
        <v>6.3310292206322588E-2</v>
      </c>
      <c r="D461" s="5">
        <v>9.1475689067823066E-2</v>
      </c>
      <c r="E461" s="5"/>
      <c r="F461" s="5">
        <f t="shared" si="30"/>
        <v>7.2273754361095691E-2</v>
      </c>
      <c r="G461" s="5">
        <v>7.4255120332000865E-2</v>
      </c>
      <c r="H461">
        <f t="shared" si="31"/>
        <v>0</v>
      </c>
      <c r="K461" s="51">
        <f t="shared" si="28"/>
        <v>1212293.9591590103</v>
      </c>
      <c r="L461" s="51">
        <f t="shared" si="29"/>
        <v>106321.10389610374</v>
      </c>
      <c r="P461" s="45">
        <f>P462*(1+F462)</f>
        <v>3855.5068694345996</v>
      </c>
      <c r="Q461" s="45">
        <f>Q462*(1+G462)</f>
        <v>4845.6496004735172</v>
      </c>
      <c r="S461" s="56">
        <f>1+F462</f>
        <v>1.0456390874435055</v>
      </c>
      <c r="T461" s="56">
        <f>1+G462</f>
        <v>1.0346596397937751</v>
      </c>
    </row>
    <row r="462" spans="1:20">
      <c r="A462" s="22">
        <v>43297</v>
      </c>
      <c r="B462" s="5">
        <v>4.6298377309300184E-2</v>
      </c>
      <c r="C462" s="5">
        <v>4.7084060705431391E-2</v>
      </c>
      <c r="D462" s="5">
        <v>4.3548517411327349E-2</v>
      </c>
      <c r="E462" s="5"/>
      <c r="F462" s="5">
        <f t="shared" si="30"/>
        <v>4.5639087443505436E-2</v>
      </c>
      <c r="G462" s="5">
        <v>3.4659639793775107E-2</v>
      </c>
      <c r="H462">
        <f t="shared" si="31"/>
        <v>1</v>
      </c>
      <c r="K462" s="51">
        <f t="shared" si="28"/>
        <v>1159380.8740671326</v>
      </c>
      <c r="L462" s="51">
        <f t="shared" si="29"/>
        <v>102759.49675324661</v>
      </c>
      <c r="P462" s="45">
        <f>P463*(1+F463)</f>
        <v>3687.225272786015</v>
      </c>
      <c r="Q462" s="45">
        <f>Q463*(1+G463)</f>
        <v>4683.3271678011297</v>
      </c>
      <c r="S462" s="56">
        <f>1+F463</f>
        <v>1.0137637799934118</v>
      </c>
      <c r="T462" s="56">
        <f>1+G463</f>
        <v>1.0119548440059121</v>
      </c>
    </row>
    <row r="463" spans="1:20">
      <c r="A463" s="22">
        <v>43296</v>
      </c>
      <c r="B463" s="5">
        <v>1.8239238391651532E-2</v>
      </c>
      <c r="C463" s="5">
        <v>1.2152486291333251E-2</v>
      </c>
      <c r="D463" s="5">
        <v>1.0903744844203112E-2</v>
      </c>
      <c r="E463" s="5"/>
      <c r="F463" s="5">
        <f t="shared" si="30"/>
        <v>1.3763779993411725E-2</v>
      </c>
      <c r="G463" s="5">
        <v>1.1954844005911982E-2</v>
      </c>
      <c r="H463">
        <f t="shared" si="31"/>
        <v>1</v>
      </c>
      <c r="K463" s="51">
        <f t="shared" si="28"/>
        <v>1143640.0638368309</v>
      </c>
      <c r="L463" s="51">
        <f t="shared" si="29"/>
        <v>101545.53571428555</v>
      </c>
      <c r="P463" s="45">
        <f>P464*(1+F464)</f>
        <v>3637.1641456848824</v>
      </c>
      <c r="Q463" s="45">
        <f>Q464*(1+G464)</f>
        <v>4628.0001479727771</v>
      </c>
      <c r="S463" s="56">
        <f>1+F464</f>
        <v>0.99829307994852867</v>
      </c>
      <c r="T463" s="56">
        <f>1+G464</f>
        <v>1.0006094639676424</v>
      </c>
    </row>
    <row r="464" spans="1:20">
      <c r="A464" s="22">
        <v>43295</v>
      </c>
      <c r="B464" s="5">
        <v>9.6208910777692341E-4</v>
      </c>
      <c r="C464" s="5">
        <v>-4.2897125369465803E-3</v>
      </c>
      <c r="D464" s="5">
        <v>-1.7936488524723725E-3</v>
      </c>
      <c r="E464" s="5"/>
      <c r="F464" s="5">
        <f t="shared" si="30"/>
        <v>-1.7069200514712884E-3</v>
      </c>
      <c r="G464" s="5">
        <v>6.0946396764234069E-4</v>
      </c>
      <c r="H464">
        <f t="shared" si="31"/>
        <v>0</v>
      </c>
      <c r="K464" s="51">
        <f t="shared" si="28"/>
        <v>1145595.5037730965</v>
      </c>
      <c r="L464" s="51">
        <f t="shared" si="29"/>
        <v>101483.68506493491</v>
      </c>
      <c r="P464" s="45">
        <f>P465*(1+F465)</f>
        <v>3643.3831093694571</v>
      </c>
      <c r="Q464" s="45">
        <f>Q465*(1+G465)</f>
        <v>4625.1812666469414</v>
      </c>
      <c r="S464" s="56">
        <f>1+F465</f>
        <v>0.99451558923554684</v>
      </c>
      <c r="T464" s="56">
        <f>1+G465</f>
        <v>0.99754817481441771</v>
      </c>
    </row>
    <row r="465" spans="1:20">
      <c r="A465" s="22">
        <v>43294</v>
      </c>
      <c r="B465" s="5">
        <v>-2.2284434490481498E-2</v>
      </c>
      <c r="C465" s="5">
        <v>1.4897409468056411E-3</v>
      </c>
      <c r="D465" s="5">
        <v>4.3398157625383921E-3</v>
      </c>
      <c r="E465" s="5"/>
      <c r="F465" s="5">
        <f t="shared" si="30"/>
        <v>-5.4844107644531166E-3</v>
      </c>
      <c r="G465" s="5">
        <v>-2.4518251855823073E-3</v>
      </c>
      <c r="H465">
        <f t="shared" si="31"/>
        <v>0</v>
      </c>
      <c r="K465" s="51">
        <f t="shared" si="28"/>
        <v>1151913.068204069</v>
      </c>
      <c r="L465" s="51">
        <f t="shared" si="29"/>
        <v>101733.11688311672</v>
      </c>
      <c r="P465" s="45">
        <f>P466*(1+F466)</f>
        <v>3663.4751117074115</v>
      </c>
      <c r="Q465" s="45">
        <f>Q466*(1+G466)</f>
        <v>4636.5492749334162</v>
      </c>
      <c r="S465" s="56">
        <f>1+F466</f>
        <v>0.98801434513960851</v>
      </c>
      <c r="T465" s="56">
        <f>1+G466</f>
        <v>0.98106443383901754</v>
      </c>
    </row>
    <row r="466" spans="1:20">
      <c r="A466" s="22">
        <v>43293</v>
      </c>
      <c r="B466" s="5">
        <v>1.26553569808583E-2</v>
      </c>
      <c r="C466" s="5">
        <v>-2.0213833207420078E-2</v>
      </c>
      <c r="D466" s="5">
        <v>-2.8402084410676584E-2</v>
      </c>
      <c r="E466" s="5"/>
      <c r="F466" s="5">
        <f t="shared" si="30"/>
        <v>-1.1985654860391546E-2</v>
      </c>
      <c r="G466" s="5">
        <v>-1.8935566160982437E-2</v>
      </c>
      <c r="H466">
        <f t="shared" si="31"/>
        <v>1</v>
      </c>
      <c r="K466" s="51">
        <f t="shared" si="28"/>
        <v>1165886.9872393415</v>
      </c>
      <c r="L466" s="51">
        <f t="shared" si="29"/>
        <v>103696.6720779219</v>
      </c>
      <c r="P466" s="45">
        <f>P467*(1+F467)</f>
        <v>3707.9169242120211</v>
      </c>
      <c r="Q466" s="45">
        <f>Q467*(1+G467)</f>
        <v>4726.0395087303978</v>
      </c>
      <c r="S466" s="56">
        <f>1+F467</f>
        <v>0.95794169590721578</v>
      </c>
      <c r="T466" s="56">
        <f>1+G467</f>
        <v>0.97608351173476493</v>
      </c>
    </row>
    <row r="467" spans="1:20">
      <c r="A467" s="22">
        <v>43292</v>
      </c>
      <c r="B467" s="5">
        <v>-7.6104266197301249E-2</v>
      </c>
      <c r="C467" s="5">
        <v>-2.3406789690899162E-2</v>
      </c>
      <c r="D467" s="5">
        <v>-2.6676475143255544E-2</v>
      </c>
      <c r="E467" s="5"/>
      <c r="F467" s="5">
        <f t="shared" si="30"/>
        <v>-4.2058304092784271E-2</v>
      </c>
      <c r="G467" s="5">
        <v>-2.391648826523509E-2</v>
      </c>
      <c r="H467">
        <f t="shared" si="31"/>
        <v>0</v>
      </c>
      <c r="K467" s="51">
        <f t="shared" si="28"/>
        <v>1217075.101982268</v>
      </c>
      <c r="L467" s="51">
        <f t="shared" si="29"/>
        <v>106237.49999999981</v>
      </c>
      <c r="P467" s="45">
        <f>P468*(1+F468)</f>
        <v>3870.7125288042184</v>
      </c>
      <c r="Q467" s="45">
        <f>Q468*(1+G468)</f>
        <v>4841.8393015685151</v>
      </c>
      <c r="S467" s="56">
        <f>1+F468</f>
        <v>0.95676416630632499</v>
      </c>
      <c r="T467" s="56">
        <f>1+G468</f>
        <v>0.96501074244526652</v>
      </c>
    </row>
    <row r="468" spans="1:20">
      <c r="A468" s="22">
        <v>43291</v>
      </c>
      <c r="B468" s="5">
        <v>-2.5772406683474018E-2</v>
      </c>
      <c r="C468" s="5">
        <v>-3.7580223761231879E-2</v>
      </c>
      <c r="D468" s="5">
        <v>-6.6367842683632008E-2</v>
      </c>
      <c r="E468" s="5"/>
      <c r="F468" s="5">
        <f t="shared" si="30"/>
        <v>-4.3235833693675021E-2</v>
      </c>
      <c r="G468" s="5">
        <v>-3.4989257554733484E-2</v>
      </c>
      <c r="H468">
        <f t="shared" si="31"/>
        <v>0</v>
      </c>
      <c r="K468" s="51">
        <f t="shared" si="28"/>
        <v>1272074.2946309298</v>
      </c>
      <c r="L468" s="51">
        <f t="shared" si="29"/>
        <v>110089.44805194787</v>
      </c>
      <c r="P468" s="45">
        <f>P469*(1+F469)</f>
        <v>4045.6286565867699</v>
      </c>
      <c r="Q468" s="45">
        <f>Q469*(1+G469)</f>
        <v>5017.3941994673023</v>
      </c>
      <c r="S468" s="56">
        <f>1+F469</f>
        <v>0.99140915340050162</v>
      </c>
      <c r="T468" s="56">
        <f>1+G469</f>
        <v>0.99480192373563237</v>
      </c>
    </row>
    <row r="469" spans="1:20">
      <c r="A469" s="22">
        <v>43290</v>
      </c>
      <c r="B469" s="5">
        <v>-1.5613853527183542E-2</v>
      </c>
      <c r="C469" s="5">
        <v>-1.7957256497068017E-2</v>
      </c>
      <c r="D469" s="5">
        <v>7.7959927140254515E-3</v>
      </c>
      <c r="E469" s="5"/>
      <c r="F469" s="5">
        <f t="shared" si="30"/>
        <v>-8.5908465994983616E-3</v>
      </c>
      <c r="G469" s="5">
        <v>-5.1980762643676149E-3</v>
      </c>
      <c r="H469">
        <f t="shared" si="31"/>
        <v>0</v>
      </c>
      <c r="K469" s="51">
        <f t="shared" si="28"/>
        <v>1283097.1857257478</v>
      </c>
      <c r="L469" s="51">
        <f t="shared" si="29"/>
        <v>110664.69155844137</v>
      </c>
      <c r="P469" s="45">
        <f>P470*(1+F470)</f>
        <v>4080.6851971362107</v>
      </c>
      <c r="Q469" s="45">
        <f>Q470*(1+G470)</f>
        <v>5043.6112755253071</v>
      </c>
      <c r="S469" s="56">
        <f>1+F470</f>
        <v>1.024087371657467</v>
      </c>
      <c r="T469" s="56">
        <f>1+G470</f>
        <v>1.0141826034368229</v>
      </c>
    </row>
    <row r="470" spans="1:20">
      <c r="A470" s="22">
        <v>43289</v>
      </c>
      <c r="B470" s="5">
        <v>3.0598931367269967E-2</v>
      </c>
      <c r="C470" s="5">
        <v>1.1110266373531049E-2</v>
      </c>
      <c r="D470" s="5">
        <v>3.0560144165790608E-2</v>
      </c>
      <c r="E470" s="5"/>
      <c r="F470" s="5">
        <f t="shared" si="30"/>
        <v>2.4087371657466987E-2</v>
      </c>
      <c r="G470" s="5">
        <v>1.4182603436822837E-2</v>
      </c>
      <c r="H470">
        <f t="shared" si="31"/>
        <v>1</v>
      </c>
      <c r="K470" s="51">
        <f t="shared" si="28"/>
        <v>1252917.6916312112</v>
      </c>
      <c r="L470" s="51">
        <f t="shared" si="29"/>
        <v>109117.12662337643</v>
      </c>
      <c r="P470" s="45">
        <f>P471*(1+F471)</f>
        <v>3984.7041473929075</v>
      </c>
      <c r="Q470" s="45">
        <f>Q471*(1+G471)</f>
        <v>4973.0800532702015</v>
      </c>
      <c r="S470" s="56">
        <f>1+F471</f>
        <v>1.0049542122016693</v>
      </c>
      <c r="T470" s="56">
        <f>1+G471</f>
        <v>1.0157724249291056</v>
      </c>
    </row>
    <row r="471" spans="1:20">
      <c r="A471" s="22">
        <v>43288</v>
      </c>
      <c r="B471" s="5">
        <v>1.2274504460121001E-2</v>
      </c>
      <c r="C471" s="5">
        <v>1.7275373005455265E-2</v>
      </c>
      <c r="D471" s="5">
        <v>-1.4685754448267032E-2</v>
      </c>
      <c r="E471" s="5"/>
      <c r="F471" s="5">
        <f t="shared" si="30"/>
        <v>4.9542122016691661E-3</v>
      </c>
      <c r="G471" s="5">
        <v>1.5772424929105678E-2</v>
      </c>
      <c r="H471">
        <f t="shared" si="31"/>
        <v>0</v>
      </c>
      <c r="K471" s="51">
        <f t="shared" si="28"/>
        <v>1246741.0718009726</v>
      </c>
      <c r="L471" s="51">
        <f t="shared" si="29"/>
        <v>107422.80844155827</v>
      </c>
      <c r="P471" s="45">
        <f>P472*(1+F472)</f>
        <v>3965.0603967947513</v>
      </c>
      <c r="Q471" s="45">
        <f>Q472*(1+G472)</f>
        <v>4895.8604616750554</v>
      </c>
      <c r="S471" s="56">
        <f>1+F472</f>
        <v>0.98517457118938179</v>
      </c>
      <c r="T471" s="56">
        <f>1+G472</f>
        <v>0.99535957293029065</v>
      </c>
    </row>
    <row r="472" spans="1:20">
      <c r="A472" s="22">
        <v>43287</v>
      </c>
      <c r="B472" s="5">
        <v>3.6716744518789811E-3</v>
      </c>
      <c r="C472" s="5">
        <v>-2.7289646814404524E-2</v>
      </c>
      <c r="D472" s="5">
        <v>-2.0862762142779493E-2</v>
      </c>
      <c r="E472" s="5"/>
      <c r="F472" s="5">
        <f t="shared" si="30"/>
        <v>-1.4825428810618168E-2</v>
      </c>
      <c r="G472" s="5">
        <v>-4.6404270697093615E-3</v>
      </c>
      <c r="H472">
        <f t="shared" si="31"/>
        <v>0</v>
      </c>
      <c r="K472" s="51">
        <f t="shared" si="28"/>
        <v>1265502.691868921</v>
      </c>
      <c r="L472" s="51">
        <f t="shared" si="29"/>
        <v>107923.62012986995</v>
      </c>
      <c r="P472" s="45">
        <f>P473*(1+F473)</f>
        <v>4024.7287260041762</v>
      </c>
      <c r="Q472" s="45">
        <f>Q473*(1+G473)</f>
        <v>4918.6852619118117</v>
      </c>
      <c r="S472" s="56">
        <f>1+F473</f>
        <v>0.98971954408316565</v>
      </c>
      <c r="T472" s="56">
        <f>1+G473</f>
        <v>1.0055822022964094</v>
      </c>
    </row>
    <row r="473" spans="1:20">
      <c r="A473" s="22">
        <v>43286</v>
      </c>
      <c r="B473" s="5">
        <v>5.2136761175563028E-3</v>
      </c>
      <c r="C473" s="5">
        <v>-9.1997165547930138E-3</v>
      </c>
      <c r="D473" s="5">
        <v>-2.685841175848579E-2</v>
      </c>
      <c r="E473" s="5"/>
      <c r="F473" s="5">
        <f t="shared" si="30"/>
        <v>-1.0280455916834309E-2</v>
      </c>
      <c r="G473" s="5">
        <v>5.5822022964093958E-3</v>
      </c>
      <c r="H473">
        <f t="shared" si="31"/>
        <v>0</v>
      </c>
      <c r="K473" s="51">
        <f t="shared" si="28"/>
        <v>1278647.773942091</v>
      </c>
      <c r="L473" s="51">
        <f t="shared" si="29"/>
        <v>107324.51298701283</v>
      </c>
      <c r="P473" s="45">
        <f>P474*(1+F474)</f>
        <v>4066.5345552335384</v>
      </c>
      <c r="Q473" s="45">
        <f>Q474*(1+G474)</f>
        <v>4891.3805859721851</v>
      </c>
      <c r="S473" s="56">
        <f>1+F474</f>
        <v>0.99281574770669245</v>
      </c>
      <c r="T473" s="56">
        <f>1+G474</f>
        <v>1.0078709547591609</v>
      </c>
    </row>
    <row r="474" spans="1:20">
      <c r="A474" s="22">
        <v>43285</v>
      </c>
      <c r="B474" s="5">
        <v>-1.4230015428881292E-2</v>
      </c>
      <c r="C474" s="5">
        <v>-1.7220600498324683E-2</v>
      </c>
      <c r="D474" s="5">
        <v>9.8957035560460951E-3</v>
      </c>
      <c r="E474" s="5"/>
      <c r="F474" s="5">
        <f t="shared" si="30"/>
        <v>-7.1842522933075869E-3</v>
      </c>
      <c r="G474" s="5">
        <v>7.8709547591608309E-3</v>
      </c>
      <c r="H474">
        <f t="shared" si="31"/>
        <v>0</v>
      </c>
      <c r="K474" s="51">
        <f t="shared" si="28"/>
        <v>1287900.3751659286</v>
      </c>
      <c r="L474" s="51">
        <f t="shared" si="29"/>
        <v>106486.36363636346</v>
      </c>
      <c r="P474" s="45">
        <f>P475*(1+F475)</f>
        <v>4095.960972241664</v>
      </c>
      <c r="Q474" s="45">
        <f>Q475*(1+G475)</f>
        <v>4853.181414619713</v>
      </c>
      <c r="S474" s="56">
        <f>1+F475</f>
        <v>1.0403619163766709</v>
      </c>
      <c r="T474" s="56">
        <f>1+G475</f>
        <v>1.0099741638669824</v>
      </c>
    </row>
    <row r="475" spans="1:20">
      <c r="A475" s="22">
        <v>43284</v>
      </c>
      <c r="B475" s="5">
        <v>2.8179430837665428E-2</v>
      </c>
      <c r="C475" s="5">
        <v>5.7040846957294722E-2</v>
      </c>
      <c r="D475" s="5">
        <v>3.5877581120943802E-2</v>
      </c>
      <c r="E475" s="5"/>
      <c r="F475" s="5">
        <f t="shared" si="30"/>
        <v>4.0361916376670789E-2</v>
      </c>
      <c r="G475" s="5">
        <v>9.974163866982369E-3</v>
      </c>
      <c r="H475">
        <f t="shared" si="31"/>
        <v>1</v>
      </c>
      <c r="K475" s="51">
        <f t="shared" si="28"/>
        <v>1237934.9483027738</v>
      </c>
      <c r="L475" s="51">
        <f t="shared" si="29"/>
        <v>105434.74025974009</v>
      </c>
      <c r="P475" s="45">
        <f>P476*(1+F476)</f>
        <v>3937.0539307195195</v>
      </c>
      <c r="Q475" s="45">
        <f>Q476*(1+G476)</f>
        <v>4805.2530334418498</v>
      </c>
      <c r="S475" s="56">
        <f>1+F476</f>
        <v>1.0313070871986247</v>
      </c>
      <c r="T475" s="56">
        <f>1+G476</f>
        <v>1.0210200485138508</v>
      </c>
    </row>
    <row r="476" spans="1:20">
      <c r="A476" s="22">
        <v>43283</v>
      </c>
      <c r="B476" s="5">
        <v>2.2545430631973576E-2</v>
      </c>
      <c r="C476" s="5">
        <v>2.7987255423641576E-2</v>
      </c>
      <c r="D476" s="5">
        <v>4.3397968605724951E-2</v>
      </c>
      <c r="E476" s="5"/>
      <c r="F476" s="5">
        <f t="shared" si="30"/>
        <v>3.1307087198624656E-2</v>
      </c>
      <c r="G476" s="5">
        <v>2.1020048513850663E-2</v>
      </c>
      <c r="H476">
        <f t="shared" si="31"/>
        <v>1</v>
      </c>
      <c r="K476" s="51">
        <f t="shared" si="28"/>
        <v>1200355.3196414264</v>
      </c>
      <c r="L476" s="51">
        <f t="shared" si="29"/>
        <v>103264.1233766232</v>
      </c>
      <c r="P476" s="45">
        <f>P477*(1+F477)</f>
        <v>3817.5379376223195</v>
      </c>
      <c r="Q476" s="45">
        <f>Q477*(1+G477)</f>
        <v>4706.3258360461705</v>
      </c>
      <c r="S476" s="56">
        <f>1+F477</f>
        <v>0.99796479208438171</v>
      </c>
      <c r="T476" s="56">
        <f>1+G477</f>
        <v>1.0033447084441072</v>
      </c>
    </row>
    <row r="477" spans="1:20">
      <c r="A477" s="22">
        <v>43282</v>
      </c>
      <c r="B477" s="5">
        <v>1.9407604384308559E-2</v>
      </c>
      <c r="C477" s="5">
        <v>-1.8370708764914149E-2</v>
      </c>
      <c r="D477" s="5">
        <v>-7.1431299896861913E-3</v>
      </c>
      <c r="E477" s="5"/>
      <c r="F477" s="5">
        <f t="shared" si="30"/>
        <v>-2.0352079156182499E-3</v>
      </c>
      <c r="G477" s="5">
        <v>3.3447084441072372E-3</v>
      </c>
      <c r="H477">
        <f t="shared" si="31"/>
        <v>0</v>
      </c>
      <c r="K477" s="51">
        <f t="shared" si="28"/>
        <v>1202803.2743863892</v>
      </c>
      <c r="L477" s="51">
        <f t="shared" si="29"/>
        <v>102919.88636363619</v>
      </c>
      <c r="P477" s="45">
        <f>P478*(1+F478)</f>
        <v>3825.3232658127004</v>
      </c>
      <c r="Q477" s="45">
        <f>Q478*(1+G478)</f>
        <v>4690.6370227878106</v>
      </c>
      <c r="S477" s="56">
        <f>1+F478</f>
        <v>1.055407363391222</v>
      </c>
      <c r="T477" s="56">
        <f>1+G478</f>
        <v>1.0481359233092042</v>
      </c>
    </row>
    <row r="478" spans="1:20">
      <c r="A478" s="22">
        <v>43281</v>
      </c>
      <c r="B478" s="5">
        <v>3.5435803697447879E-2</v>
      </c>
      <c r="C478" s="5">
        <v>5.4894641401378785E-2</v>
      </c>
      <c r="D478" s="5">
        <v>7.5908268946243515E-2</v>
      </c>
      <c r="E478" s="5"/>
      <c r="F478" s="5">
        <f t="shared" si="30"/>
        <v>5.5407363391221889E-2</v>
      </c>
      <c r="G478" s="5">
        <v>4.813592330920418E-2</v>
      </c>
      <c r="H478">
        <f t="shared" si="31"/>
        <v>1</v>
      </c>
      <c r="K478" s="51">
        <f t="shared" si="28"/>
        <v>1139657.8383928994</v>
      </c>
      <c r="L478" s="51">
        <f t="shared" si="29"/>
        <v>98193.262987012815</v>
      </c>
      <c r="P478" s="45">
        <f>P479*(1+F479)</f>
        <v>3624.4993151471094</v>
      </c>
      <c r="Q478" s="45">
        <f>Q479*(1+G479)</f>
        <v>4475.2182598401923</v>
      </c>
      <c r="S478" s="56">
        <f>1+F479</f>
        <v>0.9729305976653112</v>
      </c>
      <c r="T478" s="56">
        <f>1+G479</f>
        <v>1.0044796096802746</v>
      </c>
    </row>
    <row r="479" spans="1:20">
      <c r="A479" s="22">
        <v>43280</v>
      </c>
      <c r="B479" s="5">
        <v>-2.4302694404623591E-2</v>
      </c>
      <c r="C479" s="5">
        <v>-3.4652121735320077E-2</v>
      </c>
      <c r="D479" s="5">
        <v>-2.2261512496986338E-2</v>
      </c>
      <c r="E479" s="5"/>
      <c r="F479" s="5">
        <f t="shared" si="30"/>
        <v>-2.7069402334688769E-2</v>
      </c>
      <c r="G479" s="5">
        <v>4.4796096802746663E-3</v>
      </c>
      <c r="H479">
        <f t="shared" si="31"/>
        <v>0</v>
      </c>
      <c r="K479" s="51">
        <f t="shared" si="28"/>
        <v>1171366.0163712339</v>
      </c>
      <c r="L479" s="51">
        <f t="shared" si="29"/>
        <v>97755.35714285697</v>
      </c>
      <c r="P479" s="45">
        <f>P480*(1+F480)</f>
        <v>3725.3420992665087</v>
      </c>
      <c r="Q479" s="45">
        <f>Q480*(1+G480)</f>
        <v>4455.2604320805003</v>
      </c>
      <c r="S479" s="56">
        <f>1+F480</f>
        <v>0.99949343843890481</v>
      </c>
      <c r="T479" s="56">
        <f>1+G480</f>
        <v>0.98451791692042323</v>
      </c>
    </row>
    <row r="480" spans="1:20">
      <c r="A480" s="22">
        <v>43279</v>
      </c>
      <c r="B480" s="5">
        <v>1.0758944870390726E-2</v>
      </c>
      <c r="C480" s="5">
        <v>-7.8780774246851332E-3</v>
      </c>
      <c r="D480" s="5">
        <v>-4.4007041126578892E-3</v>
      </c>
      <c r="E480" s="5"/>
      <c r="F480" s="5">
        <f t="shared" si="30"/>
        <v>-5.0656156109520046E-4</v>
      </c>
      <c r="G480" s="5">
        <v>-1.5482083079576815E-2</v>
      </c>
      <c r="H480">
        <f t="shared" si="31"/>
        <v>1</v>
      </c>
      <c r="K480" s="51">
        <f t="shared" si="28"/>
        <v>1171959.6860993649</v>
      </c>
      <c r="L480" s="51">
        <f t="shared" si="29"/>
        <v>99292.613636363472</v>
      </c>
      <c r="P480" s="45">
        <f>P481*(1+F481)</f>
        <v>3727.2301708003906</v>
      </c>
      <c r="Q480" s="45">
        <f>Q481*(1+G481)</f>
        <v>4525.3218407813001</v>
      </c>
      <c r="S480" s="56">
        <f>1+F481</f>
        <v>0.97802104104157939</v>
      </c>
      <c r="T480" s="56">
        <f>1+G481</f>
        <v>0.98780829517201063</v>
      </c>
    </row>
    <row r="481" spans="1:20">
      <c r="A481" s="22">
        <v>43278</v>
      </c>
      <c r="B481" s="5">
        <v>-4.9309065665878511E-2</v>
      </c>
      <c r="C481" s="5">
        <v>-1.5076586503180023E-2</v>
      </c>
      <c r="D481" s="5">
        <v>-1.557819053325517E-3</v>
      </c>
      <c r="E481" s="5"/>
      <c r="F481" s="5">
        <f t="shared" si="30"/>
        <v>-2.1978958958420603E-2</v>
      </c>
      <c r="G481" s="5">
        <v>-1.2191704827989367E-2</v>
      </c>
      <c r="H481">
        <f t="shared" si="31"/>
        <v>0</v>
      </c>
      <c r="K481" s="51">
        <f t="shared" si="28"/>
        <v>1198297.0068325354</v>
      </c>
      <c r="L481" s="51">
        <f t="shared" si="29"/>
        <v>100518.10064935048</v>
      </c>
      <c r="P481" s="45">
        <f>P482*(1+F482)</f>
        <v>3810.9918032345604</v>
      </c>
      <c r="Q481" s="45">
        <f>Q482*(1+G482)</f>
        <v>4581.1741639538359</v>
      </c>
      <c r="S481" s="56">
        <f>1+F482</f>
        <v>0.98866788968045816</v>
      </c>
      <c r="T481" s="56">
        <f>1+G482</f>
        <v>0.99492088486830221</v>
      </c>
    </row>
    <row r="482" spans="1:20">
      <c r="A482" s="22">
        <v>43277</v>
      </c>
      <c r="B482" s="5">
        <v>-4.6854082998660429E-3</v>
      </c>
      <c r="C482" s="5">
        <v>-2.8755418084765071E-2</v>
      </c>
      <c r="D482" s="5">
        <v>-5.5890454708765365E-4</v>
      </c>
      <c r="E482" s="5"/>
      <c r="F482" s="5">
        <f t="shared" si="30"/>
        <v>-1.1332110319541865E-2</v>
      </c>
      <c r="G482" s="5">
        <v>-5.0791151316978197E-3</v>
      </c>
      <c r="H482">
        <f t="shared" si="31"/>
        <v>0</v>
      </c>
      <c r="K482" s="51">
        <f t="shared" si="28"/>
        <v>1212031.8858740625</v>
      </c>
      <c r="L482" s="51">
        <f t="shared" si="29"/>
        <v>101031.24999999983</v>
      </c>
      <c r="P482" s="45">
        <f>P483*(1+F483)</f>
        <v>3854.6733873053063</v>
      </c>
      <c r="Q482" s="45">
        <f>Q483*(1+G483)</f>
        <v>4604.5612607280291</v>
      </c>
      <c r="S482" s="56">
        <f>1+F483</f>
        <v>1.0241093417881131</v>
      </c>
      <c r="T482" s="56">
        <f>1+G483</f>
        <v>1.0329339205439916</v>
      </c>
    </row>
    <row r="483" spans="1:20">
      <c r="A483" s="22">
        <v>43276</v>
      </c>
      <c r="B483" s="5">
        <v>-2.5101828170881902E-2</v>
      </c>
      <c r="C483" s="5">
        <v>2.4261130589665041E-2</v>
      </c>
      <c r="D483" s="5">
        <v>7.3175956471445022E-2</v>
      </c>
      <c r="E483" s="5"/>
      <c r="F483" s="5">
        <f t="shared" si="30"/>
        <v>2.4109341788113046E-2</v>
      </c>
      <c r="G483" s="5">
        <v>3.2933920543991475E-2</v>
      </c>
      <c r="H483">
        <f t="shared" si="31"/>
        <v>0</v>
      </c>
      <c r="K483" s="51">
        <f t="shared" si="28"/>
        <v>1183498.5156544256</v>
      </c>
      <c r="L483" s="51">
        <f t="shared" si="29"/>
        <v>97809.983766233578</v>
      </c>
      <c r="P483" s="45">
        <f>P484*(1+F484)</f>
        <v>3763.9275710296502</v>
      </c>
      <c r="Q483" s="45">
        <f>Q484*(1+G484)</f>
        <v>4457.750073986389</v>
      </c>
      <c r="S483" s="56">
        <f>1+F484</f>
        <v>0.99618706570034865</v>
      </c>
      <c r="T483" s="56">
        <f>1+G484</f>
        <v>0.97995873666199584</v>
      </c>
    </row>
    <row r="484" spans="1:20">
      <c r="A484" s="22">
        <v>43275</v>
      </c>
      <c r="B484" s="5">
        <v>5.0031732599957884E-3</v>
      </c>
      <c r="C484" s="5">
        <v>-3.4589248834119124E-2</v>
      </c>
      <c r="D484" s="5">
        <v>1.8146128680479934E-2</v>
      </c>
      <c r="E484" s="5"/>
      <c r="F484" s="5">
        <f t="shared" si="30"/>
        <v>-3.8129342996513441E-3</v>
      </c>
      <c r="G484" s="5">
        <v>-2.0041263338004177E-2</v>
      </c>
      <c r="H484">
        <f t="shared" si="31"/>
        <v>1</v>
      </c>
      <c r="K484" s="51">
        <f t="shared" si="28"/>
        <v>1188028.3898510481</v>
      </c>
      <c r="L484" s="51">
        <f t="shared" si="29"/>
        <v>99810.308441558271</v>
      </c>
      <c r="P484" s="45">
        <f>P485*(1+F485)</f>
        <v>3778.3341107560946</v>
      </c>
      <c r="Q484" s="45">
        <f>Q485*(1+G485)</f>
        <v>4548.9160994377071</v>
      </c>
      <c r="S484" s="56">
        <f>1+F485</f>
        <v>0.95112829229889473</v>
      </c>
      <c r="T484" s="56">
        <f>1+G485</f>
        <v>0.96416328463627754</v>
      </c>
    </row>
    <row r="485" spans="1:20">
      <c r="A485" s="22">
        <v>43274</v>
      </c>
      <c r="B485" s="5">
        <v>-0.10335932016919908</v>
      </c>
      <c r="C485" s="5">
        <v>-3.4364668498000135E-2</v>
      </c>
      <c r="D485" s="5">
        <v>-8.9057974147248378E-3</v>
      </c>
      <c r="E485" s="5"/>
      <c r="F485" s="5">
        <f t="shared" si="30"/>
        <v>-4.8871707701105285E-2</v>
      </c>
      <c r="G485" s="5">
        <v>-3.5836715363722411E-2</v>
      </c>
      <c r="H485">
        <f t="shared" si="31"/>
        <v>0</v>
      </c>
      <c r="K485" s="51">
        <f t="shared" si="28"/>
        <v>1249072.706037964</v>
      </c>
      <c r="L485" s="51">
        <f t="shared" si="29"/>
        <v>103520.12987012969</v>
      </c>
      <c r="P485" s="45">
        <f>P486*(1+F486)</f>
        <v>3972.4757862304682</v>
      </c>
      <c r="Q485" s="45">
        <f>Q486*(1+G486)</f>
        <v>4717.993489197991</v>
      </c>
      <c r="S485" s="56">
        <f>1+F486</f>
        <v>0.95253533663629097</v>
      </c>
      <c r="T485" s="56">
        <f>1+G486</f>
        <v>0.9428934113355576</v>
      </c>
    </row>
    <row r="486" spans="1:20">
      <c r="A486" s="22">
        <v>43273</v>
      </c>
      <c r="B486" s="5">
        <v>-2.3875871390614405E-2</v>
      </c>
      <c r="C486" s="5">
        <v>-6.0616829853095223E-2</v>
      </c>
      <c r="D486" s="5">
        <v>-5.7915529670508691E-2</v>
      </c>
      <c r="E486" s="5"/>
      <c r="F486" s="5">
        <f t="shared" si="30"/>
        <v>-4.746466336370897E-2</v>
      </c>
      <c r="G486" s="5">
        <v>-5.7106588664442348E-2</v>
      </c>
      <c r="H486">
        <f t="shared" si="31"/>
        <v>1</v>
      </c>
      <c r="K486" s="51">
        <f t="shared" si="28"/>
        <v>1311313.7728295119</v>
      </c>
      <c r="L486" s="51">
        <f t="shared" si="29"/>
        <v>109789.85389610371</v>
      </c>
      <c r="P486" s="45">
        <f>P487*(1+F487)</f>
        <v>4170.4235354234306</v>
      </c>
      <c r="Q486" s="45">
        <f>Q487*(1+G487)</f>
        <v>5003.7400118378255</v>
      </c>
      <c r="S486" s="56">
        <f>1+F487</f>
        <v>0.99959583117998041</v>
      </c>
      <c r="T486" s="56">
        <f>1+G487</f>
        <v>1.0068984563894281</v>
      </c>
    </row>
    <row r="487" spans="1:20">
      <c r="A487" s="22">
        <v>43272</v>
      </c>
      <c r="B487" s="5">
        <v>5.9285059238752057E-4</v>
      </c>
      <c r="C487" s="5">
        <v>1.1993537796365623E-3</v>
      </c>
      <c r="D487" s="5">
        <v>-3.0048320948551617E-3</v>
      </c>
      <c r="E487" s="5"/>
      <c r="F487" s="5">
        <f t="shared" si="30"/>
        <v>-4.0416882001959855E-4</v>
      </c>
      <c r="G487" s="5">
        <v>6.8984563894281788E-3</v>
      </c>
      <c r="H487">
        <f t="shared" si="31"/>
        <v>0</v>
      </c>
      <c r="K487" s="51">
        <f t="shared" si="28"/>
        <v>1311843.9792626603</v>
      </c>
      <c r="L487" s="51">
        <f t="shared" si="29"/>
        <v>109037.66233766216</v>
      </c>
      <c r="P487" s="45">
        <f>P488*(1+F488)</f>
        <v>4172.1097721070155</v>
      </c>
      <c r="Q487" s="45">
        <f>Q488*(1+G488)</f>
        <v>4969.4584196507885</v>
      </c>
      <c r="S487" s="56">
        <f>1+F488</f>
        <v>0.98945166738580759</v>
      </c>
      <c r="T487" s="56">
        <f>1+G488</f>
        <v>0.99268571327227506</v>
      </c>
    </row>
    <row r="488" spans="1:20">
      <c r="A488" s="22">
        <v>43271</v>
      </c>
      <c r="B488" s="5">
        <v>1.7109961653334921E-2</v>
      </c>
      <c r="C488" s="5">
        <v>-1.4863808671363441E-2</v>
      </c>
      <c r="D488" s="5">
        <v>-3.3894315640814569E-2</v>
      </c>
      <c r="E488" s="5"/>
      <c r="F488" s="5">
        <f t="shared" si="30"/>
        <v>-1.0548332614192402E-2</v>
      </c>
      <c r="G488" s="5">
        <v>-7.3142867277249425E-3</v>
      </c>
      <c r="H488">
        <f t="shared" si="31"/>
        <v>0</v>
      </c>
      <c r="K488" s="51">
        <f t="shared" si="28"/>
        <v>1325829.2673644514</v>
      </c>
      <c r="L488" s="51">
        <f t="shared" si="29"/>
        <v>109841.07142857125</v>
      </c>
      <c r="P488" s="45">
        <f>P489*(1+F489)</f>
        <v>4216.5877421076939</v>
      </c>
      <c r="Q488" s="45">
        <f>Q489*(1+G489)</f>
        <v>5006.0742823320552</v>
      </c>
      <c r="S488" s="56">
        <f>1+F489</f>
        <v>1.0307876328236643</v>
      </c>
      <c r="T488" s="56">
        <f>1+G489</f>
        <v>1.0230272259525757</v>
      </c>
    </row>
    <row r="489" spans="1:20">
      <c r="A489" s="22">
        <v>43270</v>
      </c>
      <c r="B489" s="5">
        <v>3.9356430795746043E-2</v>
      </c>
      <c r="C489" s="5">
        <v>3.1168514958565745E-2</v>
      </c>
      <c r="D489" s="5">
        <v>2.1847189930249523E-2</v>
      </c>
      <c r="E489" s="5"/>
      <c r="F489" s="5">
        <f t="shared" si="30"/>
        <v>3.0787632823664281E-2</v>
      </c>
      <c r="G489" s="5">
        <v>2.3027225952575735E-2</v>
      </c>
      <c r="H489">
        <f t="shared" si="31"/>
        <v>1</v>
      </c>
      <c r="K489" s="51">
        <f t="shared" si="28"/>
        <v>1286229.3115921188</v>
      </c>
      <c r="L489" s="51">
        <f t="shared" si="29"/>
        <v>107368.66883116866</v>
      </c>
      <c r="P489" s="45">
        <f>P490*(1+F490)</f>
        <v>4090.6464220540574</v>
      </c>
      <c r="Q489" s="45">
        <f>Q490*(1+G490)</f>
        <v>4893.3930156851184</v>
      </c>
      <c r="S489" s="56">
        <f>1+F490</f>
        <v>1.0018894734113366</v>
      </c>
      <c r="T489" s="56">
        <f>1+G490</f>
        <v>1.0106537249071312</v>
      </c>
    </row>
    <row r="490" spans="1:20">
      <c r="A490" s="22">
        <v>43269</v>
      </c>
      <c r="B490" s="5">
        <v>1.3980736768940565E-2</v>
      </c>
      <c r="C490" s="5">
        <v>-4.1998090397861445E-3</v>
      </c>
      <c r="D490" s="5">
        <v>-4.1119405964311134E-3</v>
      </c>
      <c r="E490" s="5"/>
      <c r="F490" s="5">
        <f t="shared" si="30"/>
        <v>1.8894734113366778E-3</v>
      </c>
      <c r="G490" s="5">
        <v>1.0653724907131262E-2</v>
      </c>
      <c r="H490">
        <f t="shared" si="31"/>
        <v>0</v>
      </c>
      <c r="K490" s="51">
        <f t="shared" si="28"/>
        <v>1283803.5988267574</v>
      </c>
      <c r="L490" s="51">
        <f t="shared" si="29"/>
        <v>106236.8506493505</v>
      </c>
      <c r="P490" s="45">
        <f>P491*(1+F491)</f>
        <v>4082.9318309192358</v>
      </c>
      <c r="Q490" s="45">
        <f>Q491*(1+G491)</f>
        <v>4841.8097070139147</v>
      </c>
      <c r="S490" s="56">
        <f>1+F491</f>
        <v>1.0056728689824206</v>
      </c>
      <c r="T490" s="56">
        <f>1+G491</f>
        <v>1.0072028922382681</v>
      </c>
    </row>
    <row r="491" spans="1:20">
      <c r="A491" s="22">
        <v>43268</v>
      </c>
      <c r="B491" s="5">
        <v>1.3556353974819397E-2</v>
      </c>
      <c r="C491" s="5">
        <v>1.1431195025597299E-3</v>
      </c>
      <c r="D491" s="5">
        <v>2.3208355007803311E-3</v>
      </c>
      <c r="E491" s="5"/>
      <c r="F491" s="5">
        <f t="shared" si="30"/>
        <v>5.672868982420547E-3</v>
      </c>
      <c r="G491" s="5">
        <v>7.2028922382681498E-3</v>
      </c>
      <c r="H491">
        <f t="shared" si="31"/>
        <v>0</v>
      </c>
      <c r="K491" s="51">
        <f t="shared" si="28"/>
        <v>1276561.8308125986</v>
      </c>
      <c r="L491" s="51">
        <f t="shared" si="29"/>
        <v>105477.11038961023</v>
      </c>
      <c r="P491" s="45">
        <f>P492*(1+F492)</f>
        <v>4059.9005470342527</v>
      </c>
      <c r="Q491" s="45">
        <f>Q492*(1+G492)</f>
        <v>4807.1840781296287</v>
      </c>
      <c r="S491" s="56">
        <f>1+F492</f>
        <v>0.96695109277967051</v>
      </c>
      <c r="T491" s="56">
        <f>1+G492</f>
        <v>0.99083717436970775</v>
      </c>
    </row>
    <row r="492" spans="1:20">
      <c r="A492" s="22">
        <v>43267</v>
      </c>
      <c r="B492" s="5">
        <v>-4.6218971375914172E-2</v>
      </c>
      <c r="C492" s="5">
        <v>-2.8767419951149675E-2</v>
      </c>
      <c r="D492" s="5">
        <v>-2.4170245997657266E-2</v>
      </c>
      <c r="E492" s="5"/>
      <c r="F492" s="5">
        <f t="shared" si="30"/>
        <v>-3.3048907220329549E-2</v>
      </c>
      <c r="G492" s="5">
        <v>-9.1628256302922918E-3</v>
      </c>
      <c r="H492">
        <f t="shared" si="31"/>
        <v>0</v>
      </c>
      <c r="K492" s="51">
        <f t="shared" si="28"/>
        <v>1320192.7588115111</v>
      </c>
      <c r="L492" s="51">
        <f t="shared" si="29"/>
        <v>106452.51623376609</v>
      </c>
      <c r="P492" s="45">
        <f>P493*(1+F493)</f>
        <v>4198.6617289643436</v>
      </c>
      <c r="Q492" s="45">
        <f>Q493*(1+G493)</f>
        <v>4851.6387984610883</v>
      </c>
      <c r="S492" s="56">
        <f>1+F493</f>
        <v>1.0172693991466639</v>
      </c>
      <c r="T492" s="56">
        <f>1+G493</f>
        <v>1.0056243099006257</v>
      </c>
    </row>
    <row r="493" spans="1:20">
      <c r="A493" s="22">
        <v>43266</v>
      </c>
      <c r="B493" s="5">
        <v>3.9783615458320043E-2</v>
      </c>
      <c r="C493" s="5">
        <v>-2.5893088249770266E-3</v>
      </c>
      <c r="D493" s="5">
        <v>1.4619072144526866E-2</v>
      </c>
      <c r="E493" s="5"/>
      <c r="F493" s="5">
        <f t="shared" si="30"/>
        <v>1.7269399146664033E-2</v>
      </c>
      <c r="G493" s="5">
        <v>5.6243099006257182E-3</v>
      </c>
      <c r="H493">
        <f t="shared" si="31"/>
        <v>1</v>
      </c>
      <c r="K493" s="51">
        <f t="shared" si="28"/>
        <v>1297780.8630820452</v>
      </c>
      <c r="L493" s="51">
        <f t="shared" si="29"/>
        <v>105857.14285714271</v>
      </c>
      <c r="P493" s="45">
        <f>P494*(1+F494)</f>
        <v>4127.3842823605919</v>
      </c>
      <c r="Q493" s="45">
        <f>Q494*(1+G494)</f>
        <v>4824.5042912104227</v>
      </c>
      <c r="S493" s="56">
        <f>1+F494</f>
        <v>1.0225682980662825</v>
      </c>
      <c r="T493" s="56">
        <f>1+G494</f>
        <v>1.0096235355867988</v>
      </c>
    </row>
    <row r="494" spans="1:20">
      <c r="A494" s="22">
        <v>43265</v>
      </c>
      <c r="B494" s="5">
        <v>2.0001600128010241E-3</v>
      </c>
      <c r="C494" s="5">
        <v>1.435362464615156E-2</v>
      </c>
      <c r="D494" s="5">
        <v>5.1357880706431248E-2</v>
      </c>
      <c r="E494" s="5"/>
      <c r="F494" s="5">
        <f t="shared" si="30"/>
        <v>2.2568298066282431E-2</v>
      </c>
      <c r="G494" s="5">
        <v>9.6235355867987388E-3</v>
      </c>
      <c r="H494">
        <f t="shared" si="31"/>
        <v>1</v>
      </c>
      <c r="K494" s="51">
        <f t="shared" si="28"/>
        <v>1269138.5656451513</v>
      </c>
      <c r="L494" s="51">
        <f t="shared" si="29"/>
        <v>104848.13311688296</v>
      </c>
      <c r="P494" s="45">
        <f>P495*(1+F495)</f>
        <v>4036.2920405078476</v>
      </c>
      <c r="Q494" s="45">
        <f>Q495*(1+G495)</f>
        <v>4778.5180526783124</v>
      </c>
      <c r="S494" s="56">
        <f>1+F495</f>
        <v>0.93043139290390831</v>
      </c>
      <c r="T494" s="56">
        <f>1+G495</f>
        <v>0.96039045237040188</v>
      </c>
    </row>
    <row r="495" spans="1:20">
      <c r="A495" s="22">
        <v>43264</v>
      </c>
      <c r="B495" s="5">
        <v>-6.6951580243918465E-2</v>
      </c>
      <c r="C495" s="5">
        <v>-6.6546886757934035E-2</v>
      </c>
      <c r="D495" s="5">
        <v>-7.5228226955818447E-2</v>
      </c>
      <c r="E495" s="5"/>
      <c r="F495" s="5">
        <f t="shared" si="30"/>
        <v>-6.9568607096091722E-2</v>
      </c>
      <c r="G495" s="5">
        <v>-3.9609547629598126E-2</v>
      </c>
      <c r="H495">
        <f t="shared" si="31"/>
        <v>0</v>
      </c>
      <c r="K495" s="51">
        <f t="shared" si="28"/>
        <v>1364032.3997281801</v>
      </c>
      <c r="L495" s="51">
        <f t="shared" si="29"/>
        <v>109172.40259740244</v>
      </c>
      <c r="P495" s="45">
        <f>P496*(1+F496)</f>
        <v>4338.086688917967</v>
      </c>
      <c r="Q495" s="45">
        <f>Q496*(1+G496)</f>
        <v>4975.5992897306951</v>
      </c>
      <c r="S495" s="56">
        <f>1+F496</f>
        <v>0.98277545321678228</v>
      </c>
      <c r="T495" s="56">
        <f>1+G496</f>
        <v>0.98775263809952552</v>
      </c>
    </row>
    <row r="496" spans="1:20">
      <c r="A496" s="22">
        <v>43263</v>
      </c>
      <c r="B496" s="5">
        <v>9.3715857288174335E-3</v>
      </c>
      <c r="C496" s="5">
        <v>-1.1933113174003446E-2</v>
      </c>
      <c r="D496" s="5">
        <v>-4.9117280785290339E-2</v>
      </c>
      <c r="E496" s="5"/>
      <c r="F496" s="5">
        <f t="shared" si="30"/>
        <v>-1.7224546783217769E-2</v>
      </c>
      <c r="G496" s="5">
        <v>-1.2247361900474518E-2</v>
      </c>
      <c r="H496">
        <f t="shared" si="31"/>
        <v>0</v>
      </c>
      <c r="K496" s="51">
        <f t="shared" si="28"/>
        <v>1387939.0203158641</v>
      </c>
      <c r="L496" s="51">
        <f t="shared" si="29"/>
        <v>110526.05519480504</v>
      </c>
      <c r="P496" s="45">
        <f>P497*(1+F497)</f>
        <v>4414.1178686532221</v>
      </c>
      <c r="Q496" s="45">
        <f>Q497*(1+G497)</f>
        <v>5037.2928381177917</v>
      </c>
      <c r="S496" s="56">
        <f>1+F497</f>
        <v>0.93498183103064147</v>
      </c>
      <c r="T496" s="56">
        <f>1+G497</f>
        <v>0.9583485236426903</v>
      </c>
    </row>
    <row r="497" spans="1:20">
      <c r="A497" s="22">
        <v>43262</v>
      </c>
      <c r="B497" s="5">
        <v>-0.10680755123330082</v>
      </c>
      <c r="C497" s="5">
        <v>-3.9290567855361086E-2</v>
      </c>
      <c r="D497" s="5">
        <v>-4.8975895220844563E-2</v>
      </c>
      <c r="E497" s="5"/>
      <c r="F497" s="5">
        <f t="shared" si="30"/>
        <v>-6.5018168969358497E-2</v>
      </c>
      <c r="G497" s="5">
        <v>-4.1651476357309695E-2</v>
      </c>
      <c r="H497">
        <f t="shared" si="31"/>
        <v>0</v>
      </c>
      <c r="K497" s="51">
        <f t="shared" si="28"/>
        <v>1484455.6057158059</v>
      </c>
      <c r="L497" s="51">
        <f t="shared" si="29"/>
        <v>115329.70779220761</v>
      </c>
      <c r="P497" s="45">
        <f>P498*(1+F498)</f>
        <v>4721.0734178518614</v>
      </c>
      <c r="Q497" s="45">
        <f>Q498*(1+G498)</f>
        <v>5256.2222551050654</v>
      </c>
      <c r="S497" s="56">
        <f>1+F498</f>
        <v>0.93536905843788398</v>
      </c>
      <c r="T497" s="56">
        <f>1+G498</f>
        <v>0.93382169305631857</v>
      </c>
    </row>
    <row r="498" spans="1:20">
      <c r="A498" s="22">
        <v>43261</v>
      </c>
      <c r="B498" s="5">
        <v>-1.7205599054146745E-2</v>
      </c>
      <c r="C498" s="5">
        <v>-8.8071696218871676E-2</v>
      </c>
      <c r="D498" s="5">
        <v>-8.8634920634920511E-2</v>
      </c>
      <c r="E498" s="5"/>
      <c r="F498" s="5">
        <f t="shared" si="30"/>
        <v>-6.4630941562116045E-2</v>
      </c>
      <c r="G498" s="5">
        <v>-6.6178306943681375E-2</v>
      </c>
      <c r="H498">
        <f t="shared" si="31"/>
        <v>1</v>
      </c>
      <c r="K498" s="51">
        <f t="shared" si="28"/>
        <v>1587026.631172647</v>
      </c>
      <c r="L498" s="51">
        <f t="shared" si="29"/>
        <v>123502.9220779219</v>
      </c>
      <c r="P498" s="45">
        <f>P499*(1+F499)</f>
        <v>5047.2841444384585</v>
      </c>
      <c r="Q498" s="45">
        <f>Q499*(1+G499)</f>
        <v>5628.7215152412009</v>
      </c>
      <c r="S498" s="56">
        <f>1+F499</f>
        <v>0.99053921707440351</v>
      </c>
      <c r="T498" s="56">
        <f>1+G499</f>
        <v>0.99731067033983345</v>
      </c>
    </row>
    <row r="499" spans="1:20">
      <c r="A499" s="22">
        <v>43260</v>
      </c>
      <c r="B499" s="5">
        <v>-3.9201152975087425E-3</v>
      </c>
      <c r="C499" s="5">
        <v>-1.360714733317852E-3</v>
      </c>
      <c r="D499" s="5">
        <v>-2.3104357264692336E-2</v>
      </c>
      <c r="E499" s="5"/>
      <c r="F499" s="5">
        <f t="shared" si="30"/>
        <v>-9.4607829255964598E-3</v>
      </c>
      <c r="G499" s="5">
        <v>-2.6893296601665675E-3</v>
      </c>
      <c r="H499">
        <f t="shared" si="31"/>
        <v>0</v>
      </c>
      <c r="K499" s="51">
        <f t="shared" si="28"/>
        <v>1602184.5514203794</v>
      </c>
      <c r="L499" s="51">
        <f t="shared" si="29"/>
        <v>123835.95779220761</v>
      </c>
      <c r="P499" s="45">
        <f>P500*(1+F500)</f>
        <v>5095.4914832608147</v>
      </c>
      <c r="Q499" s="45">
        <f>Q500*(1+G500)</f>
        <v>5643.8998224326779</v>
      </c>
      <c r="S499" s="56">
        <f>1+F500</f>
        <v>0.98060457661274858</v>
      </c>
      <c r="T499" s="56">
        <f>1+G500</f>
        <v>0.99119677704587228</v>
      </c>
    </row>
    <row r="500" spans="1:20">
      <c r="A500" s="22">
        <v>43259</v>
      </c>
      <c r="B500" s="5">
        <v>-7.8278845918141639E-3</v>
      </c>
      <c r="C500" s="5">
        <v>-1.5349989606050926E-2</v>
      </c>
      <c r="D500" s="5">
        <v>-3.5014215172826373E-2</v>
      </c>
      <c r="E500" s="5"/>
      <c r="F500" s="5">
        <f t="shared" si="30"/>
        <v>-1.9395423387251462E-2</v>
      </c>
      <c r="G500" s="5">
        <v>-8.8032229541277363E-3</v>
      </c>
      <c r="H500">
        <f t="shared" si="31"/>
        <v>0</v>
      </c>
      <c r="K500" s="51">
        <f t="shared" si="28"/>
        <v>1633874.2339493481</v>
      </c>
      <c r="L500" s="51">
        <f t="shared" si="29"/>
        <v>124935.79545454527</v>
      </c>
      <c r="P500" s="45">
        <f>P501*(1+F501)</f>
        <v>5196.2754455643135</v>
      </c>
      <c r="Q500" s="45">
        <f>Q501*(1+G501)</f>
        <v>5694.0255992897364</v>
      </c>
      <c r="S500" s="56">
        <f>1+F501</f>
        <v>1.0097200111997005</v>
      </c>
      <c r="T500" s="56">
        <f>1+G501</f>
        <v>1.013808715858584</v>
      </c>
    </row>
    <row r="501" spans="1:20">
      <c r="A501" s="22">
        <v>43258</v>
      </c>
      <c r="B501" s="5">
        <v>1.5795073246581848E-3</v>
      </c>
      <c r="C501" s="5">
        <v>1.46393416842621E-2</v>
      </c>
      <c r="D501" s="5">
        <v>1.294410088517031E-2</v>
      </c>
      <c r="E501" s="5"/>
      <c r="F501" s="5">
        <f t="shared" si="30"/>
        <v>9.7200111997003957E-3</v>
      </c>
      <c r="G501" s="5">
        <v>1.380871585858397E-2</v>
      </c>
      <c r="H501">
        <f t="shared" si="31"/>
        <v>0</v>
      </c>
      <c r="K501" s="51">
        <f t="shared" si="28"/>
        <v>1618145.838278532</v>
      </c>
      <c r="L501" s="51">
        <f t="shared" si="29"/>
        <v>123234.09090909072</v>
      </c>
      <c r="P501" s="45">
        <f>P502*(1+F502)</f>
        <v>5146.2538009822647</v>
      </c>
      <c r="Q501" s="45">
        <f>Q502*(1+G502)</f>
        <v>5616.4693696359927</v>
      </c>
      <c r="S501" s="56">
        <f>1+F502</f>
        <v>1.0127192593589969</v>
      </c>
      <c r="T501" s="56">
        <f>1+G502</f>
        <v>1.0094553075318662</v>
      </c>
    </row>
    <row r="502" spans="1:20">
      <c r="A502" s="22">
        <v>43257</v>
      </c>
      <c r="B502" s="5">
        <v>1.4243737237910323E-2</v>
      </c>
      <c r="C502" s="5">
        <v>1.2419374798154203E-2</v>
      </c>
      <c r="D502" s="5">
        <v>1.1498482200349554E-2</v>
      </c>
      <c r="E502" s="5"/>
      <c r="F502" s="5">
        <f t="shared" si="30"/>
        <v>1.2719259358996812E-2</v>
      </c>
      <c r="G502" s="5">
        <v>9.4553075318662642E-3</v>
      </c>
      <c r="H502">
        <f t="shared" si="31"/>
        <v>1</v>
      </c>
      <c r="K502" s="51">
        <f t="shared" si="28"/>
        <v>1597822.7167346866</v>
      </c>
      <c r="L502" s="51">
        <f t="shared" si="29"/>
        <v>122079.78896103878</v>
      </c>
      <c r="P502" s="45">
        <f>P503*(1+F503)</f>
        <v>5081.6193662986116</v>
      </c>
      <c r="Q502" s="45">
        <f>Q503*(1+G503)</f>
        <v>5563.8613495116961</v>
      </c>
      <c r="S502" s="56">
        <f>1+F503</f>
        <v>0.98184569112231523</v>
      </c>
      <c r="T502" s="56">
        <f>1+G503</f>
        <v>0.98767850505586463</v>
      </c>
    </row>
    <row r="503" spans="1:20">
      <c r="A503" s="22">
        <v>43256</v>
      </c>
      <c r="B503" s="5">
        <v>-3.0678992975934641E-2</v>
      </c>
      <c r="C503" s="5">
        <v>-1.7028302376604541E-2</v>
      </c>
      <c r="D503" s="5">
        <v>-6.7610781178621205E-3</v>
      </c>
      <c r="E503" s="5"/>
      <c r="F503" s="5">
        <f t="shared" si="30"/>
        <v>-1.8154308877684752E-2</v>
      </c>
      <c r="G503" s="5">
        <v>-1.2321494944135356E-2</v>
      </c>
      <c r="H503">
        <f t="shared" si="31"/>
        <v>0</v>
      </c>
      <c r="K503" s="51">
        <f t="shared" si="28"/>
        <v>1627366.4295539847</v>
      </c>
      <c r="L503" s="51">
        <f t="shared" si="29"/>
        <v>123602.75974025957</v>
      </c>
      <c r="P503" s="45">
        <f>P504*(1+F504)</f>
        <v>5175.5784154738012</v>
      </c>
      <c r="Q503" s="45">
        <f>Q504*(1+G504)</f>
        <v>5633.2716780112523</v>
      </c>
      <c r="S503" s="56">
        <f>1+F504</f>
        <v>1.0057329855003949</v>
      </c>
      <c r="T503" s="56">
        <f>1+G504</f>
        <v>0.99088556493945512</v>
      </c>
    </row>
    <row r="504" spans="1:20">
      <c r="A504" s="22">
        <v>43255</v>
      </c>
      <c r="B504" s="5">
        <v>2.2290400322429332E-2</v>
      </c>
      <c r="C504" s="5">
        <v>2.5668607857830272E-2</v>
      </c>
      <c r="D504" s="5">
        <v>-3.0758331611417656E-2</v>
      </c>
      <c r="E504" s="5"/>
      <c r="F504" s="5">
        <f t="shared" si="30"/>
        <v>5.7329855003950183E-3</v>
      </c>
      <c r="G504" s="5">
        <v>-9.1144350605448943E-3</v>
      </c>
      <c r="H504">
        <f t="shared" si="31"/>
        <v>1</v>
      </c>
      <c r="K504" s="51">
        <f t="shared" si="28"/>
        <v>1618089.9433703078</v>
      </c>
      <c r="L504" s="51">
        <f t="shared" si="29"/>
        <v>124739.69155844138</v>
      </c>
      <c r="P504" s="45">
        <f>P505*(1+F505)</f>
        <v>5146.0760361744833</v>
      </c>
      <c r="Q504" s="45">
        <f>Q505*(1+G505)</f>
        <v>5685.0880437999467</v>
      </c>
      <c r="S504" s="56">
        <f>1+F505</f>
        <v>1.0386344696760883</v>
      </c>
      <c r="T504" s="56">
        <f>1+G505</f>
        <v>1.0115078631140868</v>
      </c>
    </row>
    <row r="505" spans="1:20">
      <c r="A505" s="22">
        <v>43254</v>
      </c>
      <c r="B505" s="5">
        <v>3.2492293059082293E-2</v>
      </c>
      <c r="C505" s="5">
        <v>3.6284972553310674E-2</v>
      </c>
      <c r="D505" s="5">
        <v>4.713773491592483E-2</v>
      </c>
      <c r="E505" s="5"/>
      <c r="F505" s="5">
        <f t="shared" si="30"/>
        <v>3.8634469676088322E-2</v>
      </c>
      <c r="G505" s="5">
        <v>1.1507863114086742E-2</v>
      </c>
      <c r="H505">
        <f t="shared" si="31"/>
        <v>1</v>
      </c>
      <c r="K505" s="51">
        <f t="shared" si="28"/>
        <v>1557901.2545914543</v>
      </c>
      <c r="L505" s="51">
        <f t="shared" si="29"/>
        <v>123320.53571428554</v>
      </c>
      <c r="P505" s="45">
        <f>P506*(1+F506)</f>
        <v>4954.655546700038</v>
      </c>
      <c r="Q505" s="45">
        <f>Q506*(1+G506)</f>
        <v>5620.4091447173778</v>
      </c>
      <c r="S505" s="56">
        <f>1+F506</f>
        <v>1.0250699504329372</v>
      </c>
      <c r="T505" s="56">
        <f>1+G506</f>
        <v>1.0120582970902747</v>
      </c>
    </row>
    <row r="506" spans="1:20">
      <c r="A506" s="22">
        <v>43253</v>
      </c>
      <c r="B506" s="5">
        <v>8.3493183530862509E-3</v>
      </c>
      <c r="C506" s="5">
        <v>2.8013774289991005E-2</v>
      </c>
      <c r="D506" s="5">
        <v>3.8854280393038232E-2</v>
      </c>
      <c r="E506" s="5"/>
      <c r="F506" s="5">
        <f t="shared" si="30"/>
        <v>2.5069950432937291E-2</v>
      </c>
      <c r="G506" s="5">
        <v>1.2058297090274721E-2</v>
      </c>
      <c r="H506">
        <f t="shared" si="31"/>
        <v>1</v>
      </c>
      <c r="K506" s="51">
        <f t="shared" si="28"/>
        <v>1519799.9452949297</v>
      </c>
      <c r="L506" s="51">
        <f t="shared" si="29"/>
        <v>121851.21753246734</v>
      </c>
      <c r="P506" s="45">
        <f>P507*(1+F507)</f>
        <v>4833.480431854864</v>
      </c>
      <c r="Q506" s="45">
        <f>Q507*(1+G507)</f>
        <v>5553.4440662918078</v>
      </c>
      <c r="S506" s="56">
        <f>1+F507</f>
        <v>1.0091455408323153</v>
      </c>
      <c r="T506" s="56">
        <f>1+G507</f>
        <v>1.0028082776053222</v>
      </c>
    </row>
    <row r="507" spans="1:20">
      <c r="A507" s="22">
        <v>43252</v>
      </c>
      <c r="B507" s="5">
        <v>2.0733540785287254E-2</v>
      </c>
      <c r="C507" s="5">
        <v>1.3277217762631285E-2</v>
      </c>
      <c r="D507" s="5">
        <v>-6.5713921143294701E-3</v>
      </c>
      <c r="E507" s="5"/>
      <c r="F507" s="5">
        <f t="shared" si="30"/>
        <v>9.1455408323152364E-3</v>
      </c>
      <c r="G507" s="5">
        <v>2.8082776053221588E-3</v>
      </c>
      <c r="H507">
        <f t="shared" si="31"/>
        <v>1</v>
      </c>
      <c r="K507" s="51">
        <f t="shared" si="28"/>
        <v>1506026.5182774733</v>
      </c>
      <c r="L507" s="51">
        <f t="shared" si="29"/>
        <v>121509.98376623356</v>
      </c>
      <c r="P507" s="45">
        <f>P508*(1+F508)</f>
        <v>4789.6762521175515</v>
      </c>
      <c r="Q507" s="45">
        <f>Q508*(1+G508)</f>
        <v>5537.8921278484804</v>
      </c>
      <c r="S507" s="56">
        <f>1+F508</f>
        <v>0.99757774735176985</v>
      </c>
      <c r="T507" s="56">
        <f>1+G508</f>
        <v>1.0055523574681087</v>
      </c>
    </row>
    <row r="508" spans="1:20">
      <c r="A508" s="22">
        <v>43251</v>
      </c>
      <c r="B508" s="5">
        <v>-5.1566562605981575E-3</v>
      </c>
      <c r="C508" s="5">
        <v>-9.8543445753253964E-6</v>
      </c>
      <c r="D508" s="5">
        <v>-2.1009740879861468E-3</v>
      </c>
      <c r="E508" s="5"/>
      <c r="F508" s="5">
        <f t="shared" si="30"/>
        <v>-2.4222526482301047E-3</v>
      </c>
      <c r="G508" s="5">
        <v>5.552357468108741E-3</v>
      </c>
      <c r="H508">
        <f t="shared" si="31"/>
        <v>0</v>
      </c>
      <c r="K508" s="51">
        <f t="shared" si="28"/>
        <v>1509683.3527767258</v>
      </c>
      <c r="L508" s="51">
        <f t="shared" si="29"/>
        <v>120839.04220779202</v>
      </c>
      <c r="P508" s="45">
        <f>P509*(1+F509)</f>
        <v>4801.3062288453357</v>
      </c>
      <c r="Q508" s="45">
        <f>Q509*(1+G509)</f>
        <v>5507.3135543060134</v>
      </c>
      <c r="S508" s="56">
        <f>1+F509</f>
        <v>1.0345958583263477</v>
      </c>
      <c r="T508" s="56">
        <f>1+G509</f>
        <v>1.018489987754069</v>
      </c>
    </row>
    <row r="509" spans="1:20">
      <c r="A509" s="22">
        <v>43250</v>
      </c>
      <c r="B509" s="5">
        <v>5.6559568544941867E-2</v>
      </c>
      <c r="C509" s="5">
        <v>4.7620235653622396E-2</v>
      </c>
      <c r="D509" s="5">
        <v>-3.8184942404379988E-4</v>
      </c>
      <c r="E509" s="5"/>
      <c r="F509" s="5">
        <f t="shared" si="30"/>
        <v>3.4595858326347664E-2</v>
      </c>
      <c r="G509" s="5">
        <v>1.8489987754068894E-2</v>
      </c>
      <c r="H509">
        <f t="shared" si="31"/>
        <v>1</v>
      </c>
      <c r="K509" s="51">
        <f t="shared" si="28"/>
        <v>1459201.0403162844</v>
      </c>
      <c r="L509" s="51">
        <f t="shared" si="29"/>
        <v>118645.29220779201</v>
      </c>
      <c r="P509" s="45">
        <f>P510*(1+F510)</f>
        <v>4640.7553154256257</v>
      </c>
      <c r="Q509" s="45">
        <f>Q510*(1+G510)</f>
        <v>5407.3320509026389</v>
      </c>
      <c r="S509" s="56">
        <f>1+F510</f>
        <v>0.97860811014533844</v>
      </c>
      <c r="T509" s="56">
        <f>1+G510</f>
        <v>1.0066914877058721</v>
      </c>
    </row>
    <row r="510" spans="1:20">
      <c r="A510" s="22">
        <v>43249</v>
      </c>
      <c r="B510" s="5">
        <v>-5.28070038030094E-2</v>
      </c>
      <c r="C510" s="5">
        <v>2.6159988985255742E-4</v>
      </c>
      <c r="D510" s="5">
        <v>-1.1636683859605123E-2</v>
      </c>
      <c r="E510" s="5"/>
      <c r="F510" s="5">
        <f t="shared" si="30"/>
        <v>-2.1391889854661561E-2</v>
      </c>
      <c r="G510" s="5">
        <v>6.691487705872053E-3</v>
      </c>
      <c r="H510">
        <f t="shared" si="31"/>
        <v>0</v>
      </c>
      <c r="K510" s="51">
        <f t="shared" si="28"/>
        <v>1491098.4542112271</v>
      </c>
      <c r="L510" s="51">
        <f t="shared" si="29"/>
        <v>117856.65584415564</v>
      </c>
      <c r="P510" s="45">
        <f>P511*(1+F511)</f>
        <v>4742.1999340843413</v>
      </c>
      <c r="Q510" s="45">
        <f>Q511*(1+G511)</f>
        <v>5371.3894643385665</v>
      </c>
      <c r="S510" s="56">
        <f>1+F511</f>
        <v>0.96329196750615553</v>
      </c>
      <c r="T510" s="56">
        <f>1+G511</f>
        <v>0.99093955380237086</v>
      </c>
    </row>
    <row r="511" spans="1:20">
      <c r="A511" s="22">
        <v>43248</v>
      </c>
      <c r="B511" s="5">
        <v>-2.5244942104593455E-2</v>
      </c>
      <c r="C511" s="5">
        <v>-4.4508687630117172E-2</v>
      </c>
      <c r="D511" s="5">
        <v>-4.0381481257922194E-2</v>
      </c>
      <c r="E511" s="5"/>
      <c r="F511" s="5">
        <f t="shared" si="30"/>
        <v>-3.6708032493844515E-2</v>
      </c>
      <c r="G511" s="5">
        <v>-9.0604461976291212E-3</v>
      </c>
      <c r="H511">
        <f t="shared" si="31"/>
        <v>0</v>
      </c>
      <c r="K511" s="51">
        <f t="shared" si="28"/>
        <v>1547919.5347922372</v>
      </c>
      <c r="L511" s="51">
        <f t="shared" si="29"/>
        <v>118934.25324675304</v>
      </c>
      <c r="P511" s="45">
        <f>P512*(1+F512)</f>
        <v>4922.9102847824151</v>
      </c>
      <c r="Q511" s="45">
        <f>Q512*(1+G512)</f>
        <v>5420.5016277005079</v>
      </c>
      <c r="S511" s="56">
        <f>1+F512</f>
        <v>0.99181496476770004</v>
      </c>
      <c r="T511" s="56">
        <f>1+G512</f>
        <v>0.98048885593685353</v>
      </c>
    </row>
    <row r="512" spans="1:20">
      <c r="A512" s="22">
        <v>43247</v>
      </c>
      <c r="B512" s="5">
        <v>-1.2357573726541556E-2</v>
      </c>
      <c r="C512" s="5">
        <v>-1.144604460397265E-2</v>
      </c>
      <c r="D512" s="5">
        <v>-7.5394312253100767E-4</v>
      </c>
      <c r="E512" s="5"/>
      <c r="F512" s="5">
        <f t="shared" si="30"/>
        <v>-8.1850352322999694E-3</v>
      </c>
      <c r="G512" s="5">
        <v>-1.9511144063146444E-2</v>
      </c>
      <c r="H512">
        <f t="shared" si="31"/>
        <v>1</v>
      </c>
      <c r="K512" s="51">
        <f t="shared" si="28"/>
        <v>1560693.8690976358</v>
      </c>
      <c r="L512" s="51">
        <f t="shared" si="29"/>
        <v>121300.9740259738</v>
      </c>
      <c r="P512" s="45">
        <f>P513*(1+F513)</f>
        <v>4963.5370100868004</v>
      </c>
      <c r="Q512" s="45">
        <f>Q513*(1+G513)</f>
        <v>5528.3663805859769</v>
      </c>
      <c r="S512" s="56">
        <f>1+F513</f>
        <v>0.98553872244672391</v>
      </c>
      <c r="T512" s="56">
        <f>1+G513</f>
        <v>0.9928573279324252</v>
      </c>
    </row>
    <row r="513" spans="1:20">
      <c r="A513" s="22">
        <v>43246</v>
      </c>
      <c r="B513" s="5">
        <v>-2.110175260183873E-2</v>
      </c>
      <c r="C513" s="5">
        <v>-7.4608202061730413E-3</v>
      </c>
      <c r="D513" s="5">
        <v>-1.4825598668964147E-2</v>
      </c>
      <c r="E513" s="5"/>
      <c r="F513" s="5">
        <f t="shared" si="30"/>
        <v>-1.4461277553276072E-2</v>
      </c>
      <c r="G513" s="5">
        <v>-7.1426720675748217E-3</v>
      </c>
      <c r="H513">
        <f t="shared" si="31"/>
        <v>0</v>
      </c>
      <c r="K513" s="51">
        <f t="shared" si="28"/>
        <v>1583594.6711693041</v>
      </c>
      <c r="L513" s="51">
        <f t="shared" si="29"/>
        <v>122173.62012986992</v>
      </c>
      <c r="P513" s="45">
        <f>P514*(1+F514)</f>
        <v>5036.369345046327</v>
      </c>
      <c r="Q513" s="45">
        <f>Q514*(1+G514)</f>
        <v>5568.1377626516778</v>
      </c>
      <c r="S513" s="56">
        <f>1+F514</f>
        <v>1.0076441742715398</v>
      </c>
      <c r="T513" s="56">
        <f>1+G514</f>
        <v>0.99880887128775941</v>
      </c>
    </row>
    <row r="514" spans="1:20">
      <c r="A514" s="22">
        <v>43245</v>
      </c>
      <c r="B514" s="5">
        <v>2.0052536474367385E-2</v>
      </c>
      <c r="C514" s="5">
        <v>8.1429489317057183E-3</v>
      </c>
      <c r="D514" s="5">
        <v>-5.2606691098239433E-3</v>
      </c>
      <c r="E514" s="5"/>
      <c r="F514" s="5">
        <f t="shared" si="30"/>
        <v>7.6441742715398445E-3</v>
      </c>
      <c r="G514" s="5">
        <v>-1.1911287122406045E-3</v>
      </c>
      <c r="H514">
        <f t="shared" si="31"/>
        <v>1</v>
      </c>
      <c r="K514" s="51">
        <f t="shared" si="28"/>
        <v>1571581.230362532</v>
      </c>
      <c r="L514" s="51">
        <f t="shared" si="29"/>
        <v>122319.31818181797</v>
      </c>
      <c r="P514" s="45">
        <f>P515*(1+F515)</f>
        <v>4998.1625197081985</v>
      </c>
      <c r="Q514" s="45">
        <f>Q515*(1+G515)</f>
        <v>5574.7780408404915</v>
      </c>
      <c r="S514" s="56">
        <f>1+F515</f>
        <v>0.96456685871420733</v>
      </c>
      <c r="T514" s="56">
        <f>1+G515</f>
        <v>0.96833421793614671</v>
      </c>
    </row>
    <row r="515" spans="1:20">
      <c r="A515" s="22">
        <v>43244</v>
      </c>
      <c r="B515" s="5">
        <v>-7.929539170151953E-2</v>
      </c>
      <c r="C515" s="5">
        <v>-5.3295882755528328E-3</v>
      </c>
      <c r="D515" s="5">
        <v>-2.1685074885791938E-2</v>
      </c>
      <c r="E515" s="5"/>
      <c r="F515" s="5">
        <f t="shared" si="30"/>
        <v>-3.5433141285792669E-2</v>
      </c>
      <c r="G515" s="5">
        <v>-3.166578206385328E-2</v>
      </c>
      <c r="H515">
        <f t="shared" si="31"/>
        <v>0</v>
      </c>
      <c r="K515" s="51">
        <f t="shared" si="28"/>
        <v>1629312.9047140295</v>
      </c>
      <c r="L515" s="51">
        <f t="shared" si="29"/>
        <v>126319.31818181796</v>
      </c>
      <c r="P515" s="45">
        <f>P516*(1+F516)</f>
        <v>5181.7688681227128</v>
      </c>
      <c r="Q515" s="45">
        <f>Q516*(1+G516)</f>
        <v>5757.0804971885236</v>
      </c>
      <c r="S515" s="56">
        <f>1+F516</f>
        <v>0.9265062538838359</v>
      </c>
      <c r="T515" s="56">
        <f>1+G516</f>
        <v>0.94732779679361179</v>
      </c>
    </row>
    <row r="516" spans="1:20">
      <c r="A516" s="22">
        <v>43243</v>
      </c>
      <c r="B516" s="5">
        <v>-7.3403465699848638E-2</v>
      </c>
      <c r="C516" s="5">
        <v>-6.8852394802040889E-2</v>
      </c>
      <c r="D516" s="5">
        <v>-7.8247428175470424E-2</v>
      </c>
      <c r="E516" s="5"/>
      <c r="F516" s="5">
        <f t="shared" si="30"/>
        <v>-7.3493746116164077E-2</v>
      </c>
      <c r="G516" s="5">
        <v>-5.2672203206388234E-2</v>
      </c>
      <c r="H516">
        <f t="shared" si="31"/>
        <v>0</v>
      </c>
      <c r="K516" s="51">
        <f t="shared" si="28"/>
        <v>1758555.7548954338</v>
      </c>
      <c r="L516" s="51">
        <f t="shared" si="29"/>
        <v>133342.77597402575</v>
      </c>
      <c r="P516" s="45">
        <f>P517*(1+F517)</f>
        <v>5592.8050635396967</v>
      </c>
      <c r="Q516" s="45">
        <f>Q517*(1+G517)</f>
        <v>6077.1788990825753</v>
      </c>
      <c r="S516" s="56">
        <f>1+F517</f>
        <v>0.9596457512838702</v>
      </c>
      <c r="T516" s="56">
        <f>1+G517</f>
        <v>0.9707604723612866</v>
      </c>
    </row>
    <row r="517" spans="1:20">
      <c r="A517" s="22">
        <v>43242</v>
      </c>
      <c r="B517" s="5">
        <v>-2.4581091147048092E-2</v>
      </c>
      <c r="C517" s="5">
        <v>-3.7507957200051643E-2</v>
      </c>
      <c r="D517" s="5">
        <v>-5.8985805286652912E-2</v>
      </c>
      <c r="E517" s="5"/>
      <c r="F517" s="5">
        <f t="shared" si="30"/>
        <v>-4.0354248716129755E-2</v>
      </c>
      <c r="G517" s="5">
        <v>-2.9239527638713445E-2</v>
      </c>
      <c r="H517">
        <f t="shared" si="31"/>
        <v>0</v>
      </c>
      <c r="K517" s="51">
        <f t="shared" si="28"/>
        <v>1832505.1223774347</v>
      </c>
      <c r="L517" s="51">
        <f t="shared" si="29"/>
        <v>137359.09090909065</v>
      </c>
      <c r="P517" s="45">
        <f>P518*(1+F518)</f>
        <v>5827.9891887785834</v>
      </c>
      <c r="Q517" s="45">
        <f>Q518*(1+G518)</f>
        <v>6260.2249186149802</v>
      </c>
      <c r="S517" s="56">
        <f>1+F518</f>
        <v>1.0011534082233351</v>
      </c>
      <c r="T517" s="56">
        <f>1+G518</f>
        <v>1.009243394274093</v>
      </c>
    </row>
    <row r="518" spans="1:20">
      <c r="A518" s="22">
        <v>43241</v>
      </c>
      <c r="B518" s="5">
        <v>1.0410292121237667E-2</v>
      </c>
      <c r="C518" s="5">
        <v>9.3761656707519578E-4</v>
      </c>
      <c r="D518" s="5">
        <v>-7.8873379612350008E-3</v>
      </c>
      <c r="E518" s="5"/>
      <c r="F518" s="5">
        <f t="shared" si="30"/>
        <v>1.1534082233350517E-3</v>
      </c>
      <c r="G518" s="5">
        <v>9.243394274093146E-3</v>
      </c>
      <c r="H518">
        <f t="shared" si="31"/>
        <v>0</v>
      </c>
      <c r="K518" s="51">
        <f t="shared" si="28"/>
        <v>1830393.9309655165</v>
      </c>
      <c r="L518" s="51">
        <f t="shared" si="29"/>
        <v>136101.05519480497</v>
      </c>
      <c r="P518" s="45">
        <f>P519*(1+F519)</f>
        <v>5821.2748824588616</v>
      </c>
      <c r="Q518" s="45">
        <f>Q519*(1+G519)</f>
        <v>6202.8891683930224</v>
      </c>
      <c r="S518" s="56">
        <f>1+F519</f>
        <v>1.0083306825925782</v>
      </c>
      <c r="T518" s="56">
        <f>1+G519</f>
        <v>1.0128199784843748</v>
      </c>
    </row>
    <row r="519" spans="1:20">
      <c r="A519" s="22">
        <v>43240</v>
      </c>
      <c r="B519" s="5">
        <v>7.812001559564726E-3</v>
      </c>
      <c r="C519" s="5">
        <v>1.5936936445420165E-2</v>
      </c>
      <c r="D519" s="5">
        <v>1.2456092274731572E-3</v>
      </c>
      <c r="E519" s="5"/>
      <c r="F519" s="5">
        <f t="shared" si="30"/>
        <v>8.3306825925782667E-3</v>
      </c>
      <c r="G519" s="5">
        <v>1.2819978484374691E-2</v>
      </c>
      <c r="H519">
        <f t="shared" si="31"/>
        <v>0</v>
      </c>
      <c r="K519" s="51">
        <f t="shared" ref="K519:K582" si="32">(1+F520)*K520</f>
        <v>1815271.4804425898</v>
      </c>
      <c r="L519" s="51">
        <f t="shared" ref="L519:L582" si="33">(1+G520)*L520</f>
        <v>134378.32792207767</v>
      </c>
      <c r="P519" s="45">
        <f>P520*(1+F520)</f>
        <v>5773.1803494181495</v>
      </c>
      <c r="Q519" s="45">
        <f>Q520*(1+G520)</f>
        <v>6124.3748150340389</v>
      </c>
      <c r="S519" s="56">
        <f>1+F520</f>
        <v>1.0171304748042109</v>
      </c>
      <c r="T519" s="56">
        <f>1+G520</f>
        <v>1.0188609226201832</v>
      </c>
    </row>
    <row r="520" spans="1:20">
      <c r="A520" s="22">
        <v>43239</v>
      </c>
      <c r="B520" s="5">
        <v>3.183311023823629E-2</v>
      </c>
      <c r="C520" s="5">
        <v>1.2943096231184852E-2</v>
      </c>
      <c r="D520" s="5">
        <v>6.6203575996187942E-3</v>
      </c>
      <c r="E520" s="5"/>
      <c r="F520" s="5">
        <f t="shared" ref="F520:F583" si="34">SUMPRODUCT($B$3:$D$3,B520:D520)</f>
        <v>1.713047480421101E-2</v>
      </c>
      <c r="G520" s="5">
        <v>1.8860922620183185E-2</v>
      </c>
      <c r="H520">
        <f t="shared" ref="H520:H583" si="35">IF(G520&gt;F520,0,1)</f>
        <v>0</v>
      </c>
      <c r="K520" s="51">
        <f t="shared" si="32"/>
        <v>1784698.7435825423</v>
      </c>
      <c r="L520" s="51">
        <f t="shared" si="33"/>
        <v>131890.74675324649</v>
      </c>
      <c r="P520" s="45">
        <f>P521*(1+F521)</f>
        <v>5675.9486540106254</v>
      </c>
      <c r="Q520" s="45">
        <f>Q521*(1+G521)</f>
        <v>6011.0017756732814</v>
      </c>
      <c r="S520" s="56">
        <f>1+F521</f>
        <v>0.97794689529999768</v>
      </c>
      <c r="T520" s="56">
        <f>1+G521</f>
        <v>0.9848045353661834</v>
      </c>
    </row>
    <row r="521" spans="1:20">
      <c r="A521" s="22">
        <v>43238</v>
      </c>
      <c r="B521" s="5">
        <v>-4.2324261847220809E-2</v>
      </c>
      <c r="C521" s="5">
        <v>-2.6759100499988704E-2</v>
      </c>
      <c r="D521" s="5">
        <v>2.9174316541333671E-3</v>
      </c>
      <c r="E521" s="5"/>
      <c r="F521" s="5">
        <f t="shared" si="34"/>
        <v>-2.2053104700002279E-2</v>
      </c>
      <c r="G521" s="5">
        <v>-1.5195464633816658E-2</v>
      </c>
      <c r="H521">
        <f t="shared" si="35"/>
        <v>0</v>
      </c>
      <c r="K521" s="51">
        <f t="shared" si="32"/>
        <v>1824944.4342630315</v>
      </c>
      <c r="L521" s="51">
        <f t="shared" si="33"/>
        <v>133925.81168831143</v>
      </c>
      <c r="P521" s="45">
        <f>P522*(1+F522)</f>
        <v>5803.943630568463</v>
      </c>
      <c r="Q521" s="45">
        <f>Q522*(1+G522)</f>
        <v>6103.7511097958022</v>
      </c>
      <c r="S521" s="56">
        <f>1+F522</f>
        <v>0.99972991306224945</v>
      </c>
      <c r="T521" s="56">
        <f>1+G522</f>
        <v>0.98895583292175948</v>
      </c>
    </row>
    <row r="522" spans="1:20">
      <c r="A522" s="22">
        <v>43237</v>
      </c>
      <c r="B522" s="5">
        <v>6.5289891348033324E-3</v>
      </c>
      <c r="C522" s="5">
        <v>-5.5568445391786575E-3</v>
      </c>
      <c r="D522" s="5">
        <v>-1.7824864430609467E-3</v>
      </c>
      <c r="E522" s="5"/>
      <c r="F522" s="5">
        <f t="shared" si="34"/>
        <v>-2.700869377505093E-4</v>
      </c>
      <c r="G522" s="5">
        <v>-1.104416707824051E-2</v>
      </c>
      <c r="H522">
        <f t="shared" si="35"/>
        <v>1</v>
      </c>
      <c r="K522" s="51">
        <f t="shared" si="32"/>
        <v>1825437.4610769488</v>
      </c>
      <c r="L522" s="51">
        <f t="shared" si="33"/>
        <v>135421.42857142829</v>
      </c>
      <c r="P522" s="45">
        <f>P523*(1+F523)</f>
        <v>5805.511623424909</v>
      </c>
      <c r="Q522" s="45">
        <f>Q523*(1+G523)</f>
        <v>6171.9147676827506</v>
      </c>
      <c r="S522" s="56">
        <f>1+F523</f>
        <v>0.95546130756459835</v>
      </c>
      <c r="T522" s="56">
        <f>1+G523</f>
        <v>0.96479889710304489</v>
      </c>
    </row>
    <row r="523" spans="1:20">
      <c r="A523" s="22">
        <v>43236</v>
      </c>
      <c r="B523" s="5">
        <v>-3.5301559662356624E-2</v>
      </c>
      <c r="C523" s="5">
        <v>-4.2504996761102261E-2</v>
      </c>
      <c r="D523" s="5">
        <v>-5.5822883826771169E-2</v>
      </c>
      <c r="E523" s="5"/>
      <c r="F523" s="5">
        <f t="shared" si="34"/>
        <v>-4.4538692435401671E-2</v>
      </c>
      <c r="G523" s="5">
        <v>-3.5201102896955071E-2</v>
      </c>
      <c r="H523">
        <f t="shared" si="35"/>
        <v>0</v>
      </c>
      <c r="K523" s="51">
        <f t="shared" si="32"/>
        <v>1910529.967696815</v>
      </c>
      <c r="L523" s="51">
        <f t="shared" si="33"/>
        <v>140362.33766233738</v>
      </c>
      <c r="P523" s="45">
        <f>P524*(1+F524)</f>
        <v>6076.1347188644795</v>
      </c>
      <c r="Q523" s="45">
        <f>Q524*(1+G524)</f>
        <v>6397.0997336490136</v>
      </c>
      <c r="S523" s="56">
        <f>1+F524</f>
        <v>0.99878143768242222</v>
      </c>
      <c r="T523" s="56">
        <f>1+G524</f>
        <v>1.0025247708719707</v>
      </c>
    </row>
    <row r="524" spans="1:20">
      <c r="A524" s="22">
        <v>43235</v>
      </c>
      <c r="B524" s="5">
        <v>-3.193436843175833E-3</v>
      </c>
      <c r="C524" s="5">
        <v>-1.3477383394006504E-2</v>
      </c>
      <c r="D524" s="5">
        <v>1.301476767919308E-2</v>
      </c>
      <c r="E524" s="5"/>
      <c r="F524" s="5">
        <f t="shared" si="34"/>
        <v>-1.2185623175778194E-3</v>
      </c>
      <c r="G524" s="5">
        <v>2.5247708719705951E-3</v>
      </c>
      <c r="H524">
        <f t="shared" si="35"/>
        <v>0</v>
      </c>
      <c r="K524" s="51">
        <f t="shared" si="32"/>
        <v>1912860.9079179715</v>
      </c>
      <c r="L524" s="51">
        <f t="shared" si="33"/>
        <v>140008.84740259711</v>
      </c>
      <c r="P524" s="45">
        <f>P525*(1+F525)</f>
        <v>6083.5479010939316</v>
      </c>
      <c r="Q524" s="45">
        <f>Q525*(1+G525)</f>
        <v>6380.9891979875747</v>
      </c>
      <c r="S524" s="56">
        <f>1+F525</f>
        <v>1.0170516000086418</v>
      </c>
      <c r="T524" s="56">
        <f>1+G525</f>
        <v>1.0046841135626698</v>
      </c>
    </row>
    <row r="525" spans="1:20">
      <c r="A525" s="22">
        <v>43234</v>
      </c>
      <c r="B525" s="5">
        <v>3.2496079749103991E-2</v>
      </c>
      <c r="C525" s="5">
        <v>1.7172842352640414E-2</v>
      </c>
      <c r="D525" s="5">
        <v>1.4909939157829028E-3</v>
      </c>
      <c r="E525" s="5"/>
      <c r="F525" s="5">
        <f t="shared" si="34"/>
        <v>1.7051600008641851E-2</v>
      </c>
      <c r="G525" s="5">
        <v>4.6841135626697877E-3</v>
      </c>
      <c r="H525">
        <f t="shared" si="35"/>
        <v>1</v>
      </c>
      <c r="K525" s="51">
        <f t="shared" si="32"/>
        <v>1880790.4219429162</v>
      </c>
      <c r="L525" s="51">
        <f t="shared" si="33"/>
        <v>139356.08766233735</v>
      </c>
      <c r="P525" s="45">
        <f>P526*(1+F526)</f>
        <v>5981.5528543903183</v>
      </c>
      <c r="Q525" s="45">
        <f>Q526*(1+G526)</f>
        <v>6351.2392719739601</v>
      </c>
      <c r="S525" s="56">
        <f>1+F526</f>
        <v>1.0499923448809114</v>
      </c>
      <c r="T525" s="56">
        <f>1+G526</f>
        <v>1.016597822405491</v>
      </c>
    </row>
    <row r="526" spans="1:20">
      <c r="A526" s="22">
        <v>43233</v>
      </c>
      <c r="B526" s="5">
        <v>4.1705255635204851E-2</v>
      </c>
      <c r="C526" s="5">
        <v>6.2936216356669294E-2</v>
      </c>
      <c r="D526" s="5">
        <v>4.5350561854244902E-2</v>
      </c>
      <c r="E526" s="5"/>
      <c r="F526" s="5">
        <f t="shared" si="34"/>
        <v>4.9992344880911477E-2</v>
      </c>
      <c r="G526" s="5">
        <v>1.6597822405490979E-2</v>
      </c>
      <c r="H526">
        <f t="shared" si="35"/>
        <v>1</v>
      </c>
      <c r="K526" s="51">
        <f t="shared" si="32"/>
        <v>1791242.0324895156</v>
      </c>
      <c r="L526" s="51">
        <f t="shared" si="33"/>
        <v>137080.84415584386</v>
      </c>
      <c r="P526" s="45">
        <f>P527*(1+F527)</f>
        <v>5696.7585369098451</v>
      </c>
      <c r="Q526" s="45">
        <f>Q527*(1+G527)</f>
        <v>6247.5436519680416</v>
      </c>
      <c r="S526" s="56">
        <f>1+F527</f>
        <v>0.94947032401465437</v>
      </c>
      <c r="T526" s="56">
        <f>1+G527</f>
        <v>0.96795744012581819</v>
      </c>
    </row>
    <row r="527" spans="1:20">
      <c r="A527" s="22">
        <v>43232</v>
      </c>
      <c r="B527" s="5">
        <v>-6.3320104645523567E-2</v>
      </c>
      <c r="C527" s="5">
        <v>-4.4211318007100507E-2</v>
      </c>
      <c r="D527" s="5">
        <v>-4.4072765722250336E-2</v>
      </c>
      <c r="E527" s="5"/>
      <c r="F527" s="5">
        <f t="shared" si="34"/>
        <v>-5.0529675985345641E-2</v>
      </c>
      <c r="G527" s="5">
        <v>-3.2042559874181843E-2</v>
      </c>
      <c r="H527">
        <f t="shared" si="35"/>
        <v>0</v>
      </c>
      <c r="K527" s="51">
        <f t="shared" si="32"/>
        <v>1886569.7928457521</v>
      </c>
      <c r="L527" s="51">
        <f t="shared" si="33"/>
        <v>141618.6688311685</v>
      </c>
      <c r="P527" s="45">
        <f>P528*(1+F528)</f>
        <v>5999.9332183676761</v>
      </c>
      <c r="Q527" s="45">
        <f>Q528*(1+G528)</f>
        <v>6454.3577981651406</v>
      </c>
      <c r="S527" s="56">
        <f>1+F528</f>
        <v>0.93007632010315033</v>
      </c>
      <c r="T527" s="56">
        <f>1+G528</f>
        <v>0.94634899352156787</v>
      </c>
    </row>
    <row r="528" spans="1:20">
      <c r="A528" s="22">
        <v>43231</v>
      </c>
      <c r="B528" s="5">
        <v>-3.6423950030605542E-2</v>
      </c>
      <c r="C528" s="5">
        <v>-9.5070026866617044E-2</v>
      </c>
      <c r="D528" s="5">
        <v>-7.8298041995215784E-2</v>
      </c>
      <c r="E528" s="5"/>
      <c r="F528" s="5">
        <f t="shared" si="34"/>
        <v>-6.9923679896849708E-2</v>
      </c>
      <c r="G528" s="5">
        <v>-5.3651006478432149E-2</v>
      </c>
      <c r="H528">
        <f t="shared" si="35"/>
        <v>0</v>
      </c>
      <c r="K528" s="51">
        <f t="shared" si="32"/>
        <v>2028403.209573728</v>
      </c>
      <c r="L528" s="51">
        <f t="shared" si="33"/>
        <v>149647.40259740228</v>
      </c>
      <c r="P528" s="45">
        <f>P529*(1+F529)</f>
        <v>6451.0116951501914</v>
      </c>
      <c r="Q528" s="45">
        <f>Q529*(1+G529)</f>
        <v>6820.2722699023425</v>
      </c>
      <c r="S528" s="56">
        <f>1+F529</f>
        <v>0.99799315569670843</v>
      </c>
      <c r="T528" s="56">
        <f>1+G529</f>
        <v>1.0016396488608841</v>
      </c>
    </row>
    <row r="529" spans="1:20">
      <c r="A529" s="22">
        <v>43230</v>
      </c>
      <c r="B529" s="5">
        <v>4.562194613965666E-3</v>
      </c>
      <c r="C529" s="5">
        <v>-1.5099961075767585E-2</v>
      </c>
      <c r="D529" s="5">
        <v>4.516631438424807E-3</v>
      </c>
      <c r="E529" s="5"/>
      <c r="F529" s="5">
        <f t="shared" si="34"/>
        <v>-2.0068443032915913E-3</v>
      </c>
      <c r="G529" s="5">
        <v>1.6396488608841223E-3</v>
      </c>
      <c r="H529">
        <f t="shared" si="35"/>
        <v>0</v>
      </c>
      <c r="K529" s="51">
        <f t="shared" si="32"/>
        <v>2032482.084666884</v>
      </c>
      <c r="L529" s="51">
        <f t="shared" si="33"/>
        <v>149402.43506493475</v>
      </c>
      <c r="P529" s="45">
        <f>P530*(1+F530)</f>
        <v>6463.9839044253558</v>
      </c>
      <c r="Q529" s="45">
        <f>Q530*(1+G530)</f>
        <v>6809.1077241787561</v>
      </c>
      <c r="S529" s="56">
        <f>1+F530</f>
        <v>0.98023653051863835</v>
      </c>
      <c r="T529" s="56">
        <f>1+G530</f>
        <v>0.99009495162050343</v>
      </c>
    </row>
    <row r="530" spans="1:20">
      <c r="A530" s="22">
        <v>43229</v>
      </c>
      <c r="B530" s="5">
        <v>-1.1005322835881508E-2</v>
      </c>
      <c r="C530" s="5">
        <v>-3.6527602753005095E-2</v>
      </c>
      <c r="D530" s="5">
        <v>-1.1763412489006083E-2</v>
      </c>
      <c r="E530" s="5"/>
      <c r="F530" s="5">
        <f t="shared" si="34"/>
        <v>-1.976346948136163E-2</v>
      </c>
      <c r="G530" s="5">
        <v>-9.9050483794966143E-3</v>
      </c>
      <c r="H530">
        <f t="shared" si="35"/>
        <v>0</v>
      </c>
      <c r="K530" s="51">
        <f t="shared" si="32"/>
        <v>2073460.8651970027</v>
      </c>
      <c r="L530" s="51">
        <f t="shared" si="33"/>
        <v>150897.07792207759</v>
      </c>
      <c r="P530" s="45">
        <f>P531*(1+F531)</f>
        <v>6594.3103558947078</v>
      </c>
      <c r="Q530" s="45">
        <f>Q531*(1+G531)</f>
        <v>6877.2269902338012</v>
      </c>
      <c r="S530" s="56">
        <f>1+F531</f>
        <v>0.97804325131390024</v>
      </c>
      <c r="T530" s="56">
        <f>1+G531</f>
        <v>0.98376177015014776</v>
      </c>
    </row>
    <row r="531" spans="1:20">
      <c r="A531" s="22">
        <v>43228</v>
      </c>
      <c r="B531" s="5">
        <v>-3.7656535145679897E-2</v>
      </c>
      <c r="C531" s="5">
        <v>-1.9955835786076102E-2</v>
      </c>
      <c r="D531" s="5">
        <v>-8.2644628099175239E-3</v>
      </c>
      <c r="E531" s="5"/>
      <c r="F531" s="5">
        <f t="shared" si="34"/>
        <v>-2.1956748686099783E-2</v>
      </c>
      <c r="G531" s="5">
        <v>-1.623822984985223E-2</v>
      </c>
      <c r="H531">
        <f t="shared" si="35"/>
        <v>0</v>
      </c>
      <c r="K531" s="51">
        <f t="shared" si="32"/>
        <v>2120009.3783291504</v>
      </c>
      <c r="L531" s="51">
        <f t="shared" si="33"/>
        <v>153387.82467532434</v>
      </c>
      <c r="P531" s="45">
        <f>P532*(1+F532)</f>
        <v>6742.350450285232</v>
      </c>
      <c r="Q531" s="45">
        <f>Q532*(1+G532)</f>
        <v>6990.7443030482436</v>
      </c>
      <c r="S531" s="56">
        <f>1+F532</f>
        <v>0.95894004246027598</v>
      </c>
      <c r="T531" s="56">
        <f>1+G532</f>
        <v>0.9738211909165444</v>
      </c>
    </row>
    <row r="532" spans="1:20">
      <c r="A532" s="22">
        <v>43227</v>
      </c>
      <c r="B532" s="5">
        <v>-3.757986857644683E-2</v>
      </c>
      <c r="C532" s="5">
        <v>-5.0983660412465041E-2</v>
      </c>
      <c r="D532" s="5">
        <v>-3.4628662849444117E-2</v>
      </c>
      <c r="E532" s="5"/>
      <c r="F532" s="5">
        <f t="shared" si="34"/>
        <v>-4.1059957539724051E-2</v>
      </c>
      <c r="G532" s="5">
        <v>-2.6178809083455597E-2</v>
      </c>
      <c r="H532">
        <f t="shared" si="35"/>
        <v>0</v>
      </c>
      <c r="K532" s="51">
        <f t="shared" si="32"/>
        <v>2210784.0787313581</v>
      </c>
      <c r="L532" s="51">
        <f t="shared" si="33"/>
        <v>157511.28246753212</v>
      </c>
      <c r="P532" s="45">
        <f>P533*(1+F533)</f>
        <v>7031.0448534268326</v>
      </c>
      <c r="Q532" s="45">
        <f>Q533*(1+G533)</f>
        <v>7178.6734240899714</v>
      </c>
      <c r="S532" s="56">
        <f>1+F533</f>
        <v>0.99317399473061585</v>
      </c>
      <c r="T532" s="56">
        <f>1+G533</f>
        <v>0.98706841739565654</v>
      </c>
    </row>
    <row r="533" spans="1:20">
      <c r="A533" s="22">
        <v>43226</v>
      </c>
      <c r="B533" s="5">
        <v>2.4261184585990501E-2</v>
      </c>
      <c r="C533" s="5">
        <v>-2.3801429769032236E-2</v>
      </c>
      <c r="D533" s="5">
        <v>-2.0939818631492219E-2</v>
      </c>
      <c r="E533" s="5"/>
      <c r="F533" s="5">
        <f t="shared" si="34"/>
        <v>-6.8260052693841665E-3</v>
      </c>
      <c r="G533" s="5">
        <v>-1.293158260434348E-2</v>
      </c>
      <c r="H533">
        <f t="shared" si="35"/>
        <v>1</v>
      </c>
      <c r="K533" s="51">
        <f t="shared" si="32"/>
        <v>2225978.6205245955</v>
      </c>
      <c r="L533" s="51">
        <f t="shared" si="33"/>
        <v>159574.83766233732</v>
      </c>
      <c r="P533" s="45">
        <f>P534*(1+F534)</f>
        <v>7079.3686612121801</v>
      </c>
      <c r="Q533" s="45">
        <f>Q534*(1+G534)</f>
        <v>7272.7212192956549</v>
      </c>
      <c r="S533" s="56">
        <f>1+F534</f>
        <v>1.0095355812101579</v>
      </c>
      <c r="T533" s="56">
        <f>1+G534</f>
        <v>1.0152056579961128</v>
      </c>
    </row>
    <row r="534" spans="1:20">
      <c r="A534" s="22">
        <v>43225</v>
      </c>
      <c r="B534" s="5">
        <v>1.9936350464717527E-2</v>
      </c>
      <c r="C534" s="5">
        <v>1.2982714417616536E-2</v>
      </c>
      <c r="D534" s="5">
        <v>-4.3094602914016469E-3</v>
      </c>
      <c r="E534" s="5"/>
      <c r="F534" s="5">
        <f t="shared" si="34"/>
        <v>9.5355812101577727E-3</v>
      </c>
      <c r="G534" s="5">
        <v>1.5205657996112749E-2</v>
      </c>
      <c r="H534">
        <f t="shared" si="35"/>
        <v>0</v>
      </c>
      <c r="K534" s="51">
        <f t="shared" si="32"/>
        <v>2204953.1110694031</v>
      </c>
      <c r="L534" s="51">
        <f t="shared" si="33"/>
        <v>157184.74025973989</v>
      </c>
      <c r="P534" s="45">
        <f>P535*(1+F535)</f>
        <v>7012.5003942168614</v>
      </c>
      <c r="Q534" s="45">
        <f>Q535*(1+G535)</f>
        <v>7163.791062444514</v>
      </c>
      <c r="S534" s="56">
        <f>1+F535</f>
        <v>1.0264142607544895</v>
      </c>
      <c r="T534" s="56">
        <f>1+G535</f>
        <v>1.0199447185576263</v>
      </c>
    </row>
    <row r="535" spans="1:20">
      <c r="A535" s="22">
        <v>43224</v>
      </c>
      <c r="B535" s="5">
        <v>7.4510683717104079E-2</v>
      </c>
      <c r="C535" s="5">
        <v>3.1249802469206701E-2</v>
      </c>
      <c r="D535" s="5">
        <v>-2.6509778852108559E-2</v>
      </c>
      <c r="E535" s="5"/>
      <c r="F535" s="5">
        <f t="shared" si="34"/>
        <v>2.6414260754489598E-2</v>
      </c>
      <c r="G535" s="5">
        <v>1.9944718557626286E-2</v>
      </c>
      <c r="H535">
        <f t="shared" si="35"/>
        <v>1</v>
      </c>
      <c r="K535" s="51">
        <f t="shared" si="32"/>
        <v>2148209.7388715171</v>
      </c>
      <c r="L535" s="51">
        <f t="shared" si="33"/>
        <v>154111.0389610386</v>
      </c>
      <c r="P535" s="45">
        <f>P536*(1+F536)</f>
        <v>6832.0371825915208</v>
      </c>
      <c r="Q535" s="45">
        <f>Q536*(1+G536)</f>
        <v>7023.705238236168</v>
      </c>
      <c r="S535" s="56">
        <f>1+F536</f>
        <v>1.0412173972833627</v>
      </c>
      <c r="T535" s="56">
        <f>1+G536</f>
        <v>1.0391217875113701</v>
      </c>
    </row>
    <row r="536" spans="1:20">
      <c r="A536" s="22">
        <v>43223</v>
      </c>
      <c r="B536" s="5">
        <v>7.9248965456519813E-2</v>
      </c>
      <c r="C536" s="5">
        <v>2.6086192572728845E-2</v>
      </c>
      <c r="D536" s="5">
        <v>1.8329400276670176E-2</v>
      </c>
      <c r="E536" s="5"/>
      <c r="F536" s="5">
        <f t="shared" si="34"/>
        <v>4.1217397283362746E-2</v>
      </c>
      <c r="G536" s="5">
        <v>3.9121787511370049E-2</v>
      </c>
      <c r="H536">
        <f t="shared" si="35"/>
        <v>1</v>
      </c>
      <c r="K536" s="51">
        <f t="shared" si="32"/>
        <v>2063171.192179851</v>
      </c>
      <c r="L536" s="51">
        <f t="shared" si="33"/>
        <v>148308.92857142823</v>
      </c>
      <c r="P536" s="45">
        <f>P537*(1+F537)</f>
        <v>6561.5856980655235</v>
      </c>
      <c r="Q536" s="45">
        <f>Q537*(1+G537)</f>
        <v>6759.2704942290648</v>
      </c>
      <c r="S536" s="56">
        <f>1+F537</f>
        <v>1.0296823010851355</v>
      </c>
      <c r="T536" s="56">
        <f>1+G537</f>
        <v>1.0068733389063604</v>
      </c>
    </row>
    <row r="537" spans="1:20">
      <c r="A537" s="22">
        <v>43222</v>
      </c>
      <c r="B537" s="5">
        <v>1.3428907098136567E-2</v>
      </c>
      <c r="C537" s="5">
        <v>3.4208287725738522E-2</v>
      </c>
      <c r="D537" s="5">
        <v>4.1418614012415013E-2</v>
      </c>
      <c r="E537" s="5"/>
      <c r="F537" s="5">
        <f t="shared" si="34"/>
        <v>2.968230108513549E-2</v>
      </c>
      <c r="G537" s="5">
        <v>6.8733389063604456E-3</v>
      </c>
      <c r="H537">
        <f t="shared" si="35"/>
        <v>1</v>
      </c>
      <c r="K537" s="51">
        <f t="shared" si="32"/>
        <v>2003696.858735523</v>
      </c>
      <c r="L537" s="51">
        <f t="shared" si="33"/>
        <v>147296.50974025941</v>
      </c>
      <c r="P537" s="45">
        <f>P538*(1+F538)</f>
        <v>6372.4371013763821</v>
      </c>
      <c r="Q537" s="45">
        <f>Q538*(1+G538)</f>
        <v>6713.1288842852946</v>
      </c>
      <c r="S537" s="56">
        <f>1+F538</f>
        <v>0.95974843354114625</v>
      </c>
      <c r="T537" s="56">
        <f>1+G538</f>
        <v>0.97334148611211702</v>
      </c>
    </row>
    <row r="538" spans="1:20">
      <c r="A538" s="22">
        <v>43221</v>
      </c>
      <c r="B538" s="5">
        <v>-2.842074844675619E-2</v>
      </c>
      <c r="C538" s="5">
        <v>-3.9871873236237067E-2</v>
      </c>
      <c r="D538" s="5">
        <v>-5.2474154371173316E-2</v>
      </c>
      <c r="E538" s="5"/>
      <c r="F538" s="5">
        <f t="shared" si="34"/>
        <v>-4.0251566458853721E-2</v>
      </c>
      <c r="G538" s="5">
        <v>-2.6658513887883033E-2</v>
      </c>
      <c r="H538">
        <f t="shared" si="35"/>
        <v>0</v>
      </c>
      <c r="K538" s="51">
        <f t="shared" si="32"/>
        <v>2087731.3144889032</v>
      </c>
      <c r="L538" s="51">
        <f t="shared" si="33"/>
        <v>151330.76298701263</v>
      </c>
      <c r="P538" s="45">
        <f>P539*(1+F539)</f>
        <v>6639.6952354110654</v>
      </c>
      <c r="Q538" s="45">
        <f>Q539*(1+G539)</f>
        <v>6896.9924533885778</v>
      </c>
      <c r="S538" s="56">
        <f>1+F539</f>
        <v>0.98879592248520676</v>
      </c>
      <c r="T538" s="56">
        <f>1+G539</f>
        <v>0.99566092752013324</v>
      </c>
    </row>
    <row r="539" spans="1:20">
      <c r="A539" s="22">
        <v>43220</v>
      </c>
      <c r="B539" s="5">
        <v>1.8311174158807621E-3</v>
      </c>
      <c r="C539" s="5">
        <v>-1.8068614628397275E-2</v>
      </c>
      <c r="D539" s="5">
        <v>-1.7378096891273589E-2</v>
      </c>
      <c r="E539" s="5"/>
      <c r="F539" s="5">
        <f t="shared" si="34"/>
        <v>-1.1204077514793241E-2</v>
      </c>
      <c r="G539" s="5">
        <v>-4.3390724798667048E-3</v>
      </c>
      <c r="H539">
        <f t="shared" si="35"/>
        <v>0</v>
      </c>
      <c r="K539" s="51">
        <f t="shared" si="32"/>
        <v>2111387.4632913824</v>
      </c>
      <c r="L539" s="51">
        <f t="shared" si="33"/>
        <v>151990.25974025938</v>
      </c>
      <c r="P539" s="45">
        <f>P540*(1+F540)</f>
        <v>6714.9298297297546</v>
      </c>
      <c r="Q539" s="45">
        <f>Q540*(1+G540)</f>
        <v>6927.0494229061869</v>
      </c>
      <c r="S539" s="56">
        <f>1+F540</f>
        <v>1.0126588740791043</v>
      </c>
      <c r="T539" s="56">
        <f>1+G540</f>
        <v>1.0207761850144568</v>
      </c>
    </row>
    <row r="540" spans="1:20">
      <c r="A540" s="22">
        <v>43219</v>
      </c>
      <c r="B540" s="5">
        <v>3.4114468336713784E-2</v>
      </c>
      <c r="C540" s="5">
        <v>2.3399468362384344E-2</v>
      </c>
      <c r="D540" s="5">
        <v>-1.9533516419757688E-2</v>
      </c>
      <c r="E540" s="5"/>
      <c r="F540" s="5">
        <f t="shared" si="34"/>
        <v>1.265887407910417E-2</v>
      </c>
      <c r="G540" s="5">
        <v>2.0776185014456723E-2</v>
      </c>
      <c r="H540">
        <f t="shared" si="35"/>
        <v>0</v>
      </c>
      <c r="K540" s="51">
        <f t="shared" si="32"/>
        <v>2084993.7894549577</v>
      </c>
      <c r="L540" s="51">
        <f t="shared" si="33"/>
        <v>148896.75324675292</v>
      </c>
      <c r="P540" s="45">
        <f>P541*(1+F541)</f>
        <v>6630.9889752718591</v>
      </c>
      <c r="Q540" s="45">
        <f>Q541*(1+G541)</f>
        <v>6786.0609647824831</v>
      </c>
      <c r="S540" s="56">
        <f>1+F541</f>
        <v>1.0002998625835955</v>
      </c>
      <c r="T540" s="56">
        <f>1+G541</f>
        <v>0.99899578053556948</v>
      </c>
    </row>
    <row r="541" spans="1:20">
      <c r="A541" s="22">
        <v>43218</v>
      </c>
      <c r="B541" s="5">
        <v>-8.0847525575731428E-3</v>
      </c>
      <c r="C541" s="5">
        <v>1.5612545009757933E-2</v>
      </c>
      <c r="D541" s="5">
        <v>-6.6281147336267228E-3</v>
      </c>
      <c r="E541" s="5"/>
      <c r="F541" s="5">
        <f t="shared" si="34"/>
        <v>2.9986258359540391E-4</v>
      </c>
      <c r="G541" s="5">
        <v>-1.0042194644305387E-3</v>
      </c>
      <c r="H541">
        <f t="shared" si="35"/>
        <v>1</v>
      </c>
      <c r="K541" s="51">
        <f t="shared" si="32"/>
        <v>2084368.7652518435</v>
      </c>
      <c r="L541" s="51">
        <f t="shared" si="33"/>
        <v>149046.4285714282</v>
      </c>
      <c r="P541" s="45">
        <f>P542*(1+F542)</f>
        <v>6629.0011858496127</v>
      </c>
      <c r="Q541" s="45">
        <f>Q542*(1+G542)</f>
        <v>6792.8825096182318</v>
      </c>
      <c r="S541" s="56">
        <f>1+F542</f>
        <v>1.0228262777580641</v>
      </c>
      <c r="T541" s="56">
        <f>1+G542</f>
        <v>1.0196528325355663</v>
      </c>
    </row>
    <row r="542" spans="1:20">
      <c r="A542" s="22">
        <v>43217</v>
      </c>
      <c r="B542" s="5">
        <v>5.1293258198960419E-2</v>
      </c>
      <c r="C542" s="5">
        <v>3.0368778248504858E-2</v>
      </c>
      <c r="D542" s="5">
        <v>-1.3176354605088623E-2</v>
      </c>
      <c r="E542" s="5"/>
      <c r="F542" s="5">
        <f t="shared" si="34"/>
        <v>2.2826277758064138E-2</v>
      </c>
      <c r="G542" s="5">
        <v>1.9652832535566246E-2</v>
      </c>
      <c r="H542">
        <f t="shared" si="35"/>
        <v>1</v>
      </c>
      <c r="K542" s="51">
        <f t="shared" si="32"/>
        <v>2037852.1852416398</v>
      </c>
      <c r="L542" s="51">
        <f t="shared" si="33"/>
        <v>146173.70129870094</v>
      </c>
      <c r="P542" s="45">
        <f>P543*(1+F543)</f>
        <v>6481.0626496414816</v>
      </c>
      <c r="Q542" s="45">
        <f>Q543*(1+G543)</f>
        <v>6661.9562000591914</v>
      </c>
      <c r="S542" s="56">
        <f>1+F543</f>
        <v>0.94222653945622148</v>
      </c>
      <c r="T542" s="56">
        <f>1+G543</f>
        <v>0.97106738361922995</v>
      </c>
    </row>
    <row r="543" spans="1:20">
      <c r="A543" s="22">
        <v>43216</v>
      </c>
      <c r="B543" s="5">
        <v>-9.3952422708115227E-2</v>
      </c>
      <c r="C543" s="5">
        <v>-5.1285570928071358E-2</v>
      </c>
      <c r="D543" s="5">
        <v>-2.809972176668939E-2</v>
      </c>
      <c r="E543" s="5"/>
      <c r="F543" s="5">
        <f t="shared" si="34"/>
        <v>-5.7773460543778556E-2</v>
      </c>
      <c r="G543" s="5">
        <v>-2.8932616380770038E-2</v>
      </c>
      <c r="H543">
        <f t="shared" si="35"/>
        <v>0</v>
      </c>
      <c r="K543" s="51">
        <f t="shared" si="32"/>
        <v>2162804.9093349958</v>
      </c>
      <c r="L543" s="51">
        <f t="shared" si="33"/>
        <v>150528.89610389573</v>
      </c>
      <c r="P543" s="45">
        <f>P544*(1+F544)</f>
        <v>6878.4547858117412</v>
      </c>
      <c r="Q543" s="45">
        <f>Q544*(1+G544)</f>
        <v>6860.4468777744923</v>
      </c>
      <c r="S543" s="56">
        <f>1+F544</f>
        <v>0.97167216549971536</v>
      </c>
      <c r="T543" s="56">
        <f>1+G544</f>
        <v>0.99382222498504846</v>
      </c>
    </row>
    <row r="544" spans="1:20">
      <c r="A544" s="22">
        <v>43215</v>
      </c>
      <c r="B544" s="5">
        <v>4.5730174224273022E-2</v>
      </c>
      <c r="C544" s="5">
        <v>-6.9147270299307895E-2</v>
      </c>
      <c r="D544" s="5">
        <v>-6.1574906626089193E-2</v>
      </c>
      <c r="E544" s="5"/>
      <c r="F544" s="5">
        <f t="shared" si="34"/>
        <v>-2.832783450028465E-2</v>
      </c>
      <c r="G544" s="5">
        <v>-6.1777750149515477E-3</v>
      </c>
      <c r="H544">
        <f t="shared" si="35"/>
        <v>0</v>
      </c>
      <c r="K544" s="51">
        <f t="shared" si="32"/>
        <v>2225858.6652245</v>
      </c>
      <c r="L544" s="51">
        <f t="shared" si="33"/>
        <v>151464.61038961002</v>
      </c>
      <c r="P544" s="45">
        <f>P545*(1+F545)</f>
        <v>7078.9871625830328</v>
      </c>
      <c r="Q544" s="45">
        <f>Q545*(1+G545)</f>
        <v>6903.0926309559081</v>
      </c>
      <c r="S544" s="56">
        <f>1+F545</f>
        <v>1.0514338443915869</v>
      </c>
      <c r="T544" s="56">
        <f>1+G545</f>
        <v>1.0514487788606306</v>
      </c>
    </row>
    <row r="545" spans="1:20">
      <c r="A545" s="22">
        <v>43214</v>
      </c>
      <c r="B545" s="5">
        <v>6.6550989825695933E-2</v>
      </c>
      <c r="C545" s="5">
        <v>5.1201593055303016E-2</v>
      </c>
      <c r="D545" s="5">
        <v>3.6564381990249251E-2</v>
      </c>
      <c r="E545" s="5"/>
      <c r="F545" s="5">
        <f t="shared" si="34"/>
        <v>5.1433844391587019E-2</v>
      </c>
      <c r="G545" s="5">
        <v>5.1448778860630637E-2</v>
      </c>
      <c r="H545">
        <f t="shared" si="35"/>
        <v>0</v>
      </c>
      <c r="K545" s="51">
        <f t="shared" si="32"/>
        <v>2116974.5268305442</v>
      </c>
      <c r="L545" s="51">
        <f t="shared" si="33"/>
        <v>144053.24675324641</v>
      </c>
      <c r="P545" s="45">
        <f>P546*(1+F546)</f>
        <v>6732.6985909220894</v>
      </c>
      <c r="Q545" s="45">
        <f>Q546*(1+G546)</f>
        <v>6565.3151820065141</v>
      </c>
      <c r="S545" s="56">
        <f>1+F546</f>
        <v>1.0184268696379055</v>
      </c>
      <c r="T545" s="56">
        <f>1+G546</f>
        <v>0.99809405975395438</v>
      </c>
    </row>
    <row r="546" spans="1:20">
      <c r="A546" s="22">
        <v>43213</v>
      </c>
      <c r="B546" s="5">
        <v>1.6849922607447505E-2</v>
      </c>
      <c r="C546" s="5">
        <v>-5.9079813999154017E-3</v>
      </c>
      <c r="D546" s="5">
        <v>4.4344196319937204E-2</v>
      </c>
      <c r="E546" s="5"/>
      <c r="F546" s="5">
        <f t="shared" si="34"/>
        <v>1.8426869637905519E-2</v>
      </c>
      <c r="G546" s="5">
        <v>-1.9059402460456616E-3</v>
      </c>
      <c r="H546">
        <f t="shared" si="35"/>
        <v>1</v>
      </c>
      <c r="K546" s="51">
        <f t="shared" si="32"/>
        <v>2078671.12499027</v>
      </c>
      <c r="L546" s="51">
        <f t="shared" si="33"/>
        <v>144328.32792207756</v>
      </c>
      <c r="P546" s="45">
        <f>P547*(1+F547)</f>
        <v>6610.8807530931044</v>
      </c>
      <c r="Q546" s="45">
        <f>Q547*(1+G547)</f>
        <v>6577.852175199766</v>
      </c>
      <c r="S546" s="56">
        <f>1+F547</f>
        <v>1.0199136280994514</v>
      </c>
      <c r="T546" s="56">
        <f>1+G547</f>
        <v>1.007452242868442</v>
      </c>
    </row>
    <row r="547" spans="1:20">
      <c r="A547" s="22">
        <v>43212</v>
      </c>
      <c r="B547" s="5">
        <v>7.2704359838111632E-3</v>
      </c>
      <c r="C547" s="5">
        <v>7.9363897616104642E-3</v>
      </c>
      <c r="D547" s="5">
        <v>4.4540033238830719E-2</v>
      </c>
      <c r="E547" s="5"/>
      <c r="F547" s="5">
        <f t="shared" si="34"/>
        <v>1.9913628099451304E-2</v>
      </c>
      <c r="G547" s="5">
        <v>7.4522428684420392E-3</v>
      </c>
      <c r="H547">
        <f t="shared" si="35"/>
        <v>1</v>
      </c>
      <c r="K547" s="51">
        <f t="shared" si="32"/>
        <v>2038085.4493176548</v>
      </c>
      <c r="L547" s="51">
        <f t="shared" si="33"/>
        <v>143260.71428571394</v>
      </c>
      <c r="P547" s="45">
        <f>P548*(1+F548)</f>
        <v>6481.8045086936318</v>
      </c>
      <c r="Q547" s="45">
        <f>Q548*(1+G548)</f>
        <v>6529.1950281148302</v>
      </c>
      <c r="S547" s="56">
        <f>1+F548</f>
        <v>1.0182017848892393</v>
      </c>
      <c r="T547" s="56">
        <f>1+G548</f>
        <v>1.0306544263076234</v>
      </c>
    </row>
    <row r="548" spans="1:20">
      <c r="A548" s="22">
        <v>43211</v>
      </c>
      <c r="B548" s="5">
        <v>4.3127638597466808E-2</v>
      </c>
      <c r="C548" s="5">
        <v>9.6026310098837366E-3</v>
      </c>
      <c r="D548" s="5">
        <v>1.880546141942127E-3</v>
      </c>
      <c r="E548" s="5"/>
      <c r="F548" s="5">
        <f t="shared" si="34"/>
        <v>1.8201784889239243E-2</v>
      </c>
      <c r="G548" s="5">
        <v>3.0654426307623443E-2</v>
      </c>
      <c r="H548">
        <f t="shared" si="35"/>
        <v>0</v>
      </c>
      <c r="K548" s="51">
        <f t="shared" si="32"/>
        <v>2001651.8135836495</v>
      </c>
      <c r="L548" s="51">
        <f t="shared" si="33"/>
        <v>138999.75649350617</v>
      </c>
      <c r="P548" s="45">
        <f>P549*(1+F549)</f>
        <v>6365.9331626478406</v>
      </c>
      <c r="Q548" s="45">
        <f>Q549*(1+G549)</f>
        <v>6334.9992601361382</v>
      </c>
      <c r="S548" s="56">
        <f>1+F549</f>
        <v>1.1128485140310527</v>
      </c>
      <c r="T548" s="56">
        <f>1+G549</f>
        <v>1.0418130040693609</v>
      </c>
    </row>
    <row r="549" spans="1:20">
      <c r="A549" s="22">
        <v>43210</v>
      </c>
      <c r="B549" s="5">
        <v>8.6800435925380032E-2</v>
      </c>
      <c r="C549" s="5">
        <v>0.15392739740742187</v>
      </c>
      <c r="D549" s="5">
        <v>9.7851566700359147E-2</v>
      </c>
      <c r="E549" s="5"/>
      <c r="F549" s="5">
        <f t="shared" si="34"/>
        <v>0.11284851403105257</v>
      </c>
      <c r="G549" s="5">
        <v>4.181300406936099E-2</v>
      </c>
      <c r="H549">
        <f t="shared" si="35"/>
        <v>1</v>
      </c>
      <c r="K549" s="51">
        <f t="shared" si="32"/>
        <v>1798674.1127353439</v>
      </c>
      <c r="L549" s="51">
        <f t="shared" si="33"/>
        <v>133421.02272727242</v>
      </c>
      <c r="P549" s="45">
        <f>P550*(1+F550)</f>
        <v>5720.3950783818964</v>
      </c>
      <c r="Q549" s="45">
        <f>Q550*(1+G550)</f>
        <v>6080.7450429121081</v>
      </c>
      <c r="S549" s="56">
        <f>1+F550</f>
        <v>1.0780271788924705</v>
      </c>
      <c r="T549" s="56">
        <f>1+G550</f>
        <v>1.0219885711159236</v>
      </c>
    </row>
    <row r="550" spans="1:20">
      <c r="A550" s="22">
        <v>43209</v>
      </c>
      <c r="B550" s="5">
        <v>6.1775573706728648E-2</v>
      </c>
      <c r="C550" s="5">
        <v>8.7298455252822468E-2</v>
      </c>
      <c r="D550" s="5">
        <v>8.5030918212577286E-2</v>
      </c>
      <c r="E550" s="5"/>
      <c r="F550" s="5">
        <f t="shared" si="34"/>
        <v>7.8027178892470392E-2</v>
      </c>
      <c r="G550" s="5">
        <v>2.1988571115923509E-2</v>
      </c>
      <c r="H550">
        <f t="shared" si="35"/>
        <v>1</v>
      </c>
      <c r="K550" s="51">
        <f t="shared" si="32"/>
        <v>1668486.7950947604</v>
      </c>
      <c r="L550" s="51">
        <f t="shared" si="33"/>
        <v>130550.40584415551</v>
      </c>
      <c r="P550" s="45">
        <f>P551*(1+F551)</f>
        <v>5306.3551554041906</v>
      </c>
      <c r="Q550" s="45">
        <f>Q551*(1+G551)</f>
        <v>5949.9149156555222</v>
      </c>
      <c r="S550" s="56">
        <f>1+F551</f>
        <v>1.0392917755051527</v>
      </c>
      <c r="T550" s="56">
        <f>1+G551</f>
        <v>0.99481249010371309</v>
      </c>
    </row>
    <row r="551" spans="1:20">
      <c r="A551" s="22">
        <v>43208</v>
      </c>
      <c r="B551" s="5">
        <v>-7.4817571441062388E-4</v>
      </c>
      <c r="C551" s="5">
        <v>3.5124975407410913E-2</v>
      </c>
      <c r="D551" s="5">
        <v>8.3510315533980667E-2</v>
      </c>
      <c r="E551" s="5"/>
      <c r="F551" s="5">
        <f t="shared" si="34"/>
        <v>3.9291775505152754E-2</v>
      </c>
      <c r="G551" s="5">
        <v>-5.1875098962869629E-3</v>
      </c>
      <c r="H551">
        <f t="shared" si="35"/>
        <v>1</v>
      </c>
      <c r="K551" s="51">
        <f t="shared" si="32"/>
        <v>1605407.4846149767</v>
      </c>
      <c r="L551" s="51">
        <f t="shared" si="33"/>
        <v>131231.1688311685</v>
      </c>
      <c r="P551" s="45">
        <f>P552*(1+F552)</f>
        <v>5105.7415063493709</v>
      </c>
      <c r="Q551" s="45">
        <f>Q552*(1+G552)</f>
        <v>5980.9411068363452</v>
      </c>
      <c r="S551" s="56">
        <f>1+F552</f>
        <v>0.99256892327893775</v>
      </c>
      <c r="T551" s="56">
        <f>1+G552</f>
        <v>0.99207210214470509</v>
      </c>
    </row>
    <row r="552" spans="1:20">
      <c r="A552" s="22">
        <v>43207</v>
      </c>
      <c r="B552" s="5">
        <v>-3.4794189089067409E-2</v>
      </c>
      <c r="C552" s="5">
        <v>4.4705926722104373E-3</v>
      </c>
      <c r="D552" s="5">
        <v>8.0281367076993071E-3</v>
      </c>
      <c r="E552" s="5"/>
      <c r="F552" s="5">
        <f t="shared" si="34"/>
        <v>-7.4310767210622507E-3</v>
      </c>
      <c r="G552" s="5">
        <v>-7.9278978552949353E-3</v>
      </c>
      <c r="H552">
        <f t="shared" si="35"/>
        <v>1</v>
      </c>
      <c r="K552" s="51">
        <f t="shared" si="32"/>
        <v>1617426.7065621349</v>
      </c>
      <c r="L552" s="51">
        <f t="shared" si="33"/>
        <v>132279.87012986979</v>
      </c>
      <c r="P552" s="45">
        <f>P553*(1+F553)</f>
        <v>5143.9667176790344</v>
      </c>
      <c r="Q552" s="45">
        <f>Q553*(1+G553)</f>
        <v>6028.7363125184993</v>
      </c>
      <c r="S552" s="56">
        <f>1+F553</f>
        <v>1.0104272598532735</v>
      </c>
      <c r="T552" s="56">
        <f>1+G553</f>
        <v>0.99749843154657158</v>
      </c>
    </row>
    <row r="553" spans="1:20">
      <c r="A553" s="22">
        <v>43206</v>
      </c>
      <c r="B553" s="5">
        <v>3.0630787372653692E-2</v>
      </c>
      <c r="C553" s="5">
        <v>6.9098191887610044E-3</v>
      </c>
      <c r="D553" s="5">
        <v>-6.2556985107892491E-3</v>
      </c>
      <c r="E553" s="5"/>
      <c r="F553" s="5">
        <f t="shared" si="34"/>
        <v>1.0427259853273462E-2</v>
      </c>
      <c r="G553" s="5">
        <v>-2.5015684534284589E-3</v>
      </c>
      <c r="H553">
        <f t="shared" si="35"/>
        <v>1</v>
      </c>
      <c r="K553" s="51">
        <f t="shared" si="32"/>
        <v>1600735.4223568803</v>
      </c>
      <c r="L553" s="51">
        <f t="shared" si="33"/>
        <v>132611.60714285681</v>
      </c>
      <c r="P553" s="45">
        <f>P554*(1+F554)</f>
        <v>5090.8827602553019</v>
      </c>
      <c r="Q553" s="45">
        <f>Q554*(1+G554)</f>
        <v>6043.8554306007718</v>
      </c>
      <c r="S553" s="56">
        <f>1+F554</f>
        <v>1.0283002128188636</v>
      </c>
      <c r="T553" s="56">
        <f>1+G554</f>
        <v>1.0219582390623212</v>
      </c>
    </row>
    <row r="554" spans="1:20">
      <c r="A554" s="22">
        <v>43205</v>
      </c>
      <c r="B554" s="5">
        <v>2.9842723472028689E-2</v>
      </c>
      <c r="C554" s="5">
        <v>3.0412853190798318E-2</v>
      </c>
      <c r="D554" s="5">
        <v>2.4653552706700575E-2</v>
      </c>
      <c r="E554" s="5"/>
      <c r="F554" s="5">
        <f t="shared" si="34"/>
        <v>2.8300212818863545E-2</v>
      </c>
      <c r="G554" s="5">
        <v>2.1958239062321198E-2</v>
      </c>
      <c r="H554">
        <f t="shared" si="35"/>
        <v>1</v>
      </c>
      <c r="K554" s="51">
        <f t="shared" si="32"/>
        <v>1556681.0182493387</v>
      </c>
      <c r="L554" s="51">
        <f t="shared" si="33"/>
        <v>129762.25649350617</v>
      </c>
      <c r="P554" s="45">
        <f>P555*(1+F555)</f>
        <v>4950.7747803530474</v>
      </c>
      <c r="Q554" s="45">
        <f>Q555*(1+G555)</f>
        <v>5913.9945250074006</v>
      </c>
      <c r="S554" s="56">
        <f>1+F555</f>
        <v>0.98743562949117147</v>
      </c>
      <c r="T554" s="56">
        <f>1+G555</f>
        <v>1.0027485606436475</v>
      </c>
    </row>
    <row r="555" spans="1:20">
      <c r="A555" s="22">
        <v>43204</v>
      </c>
      <c r="B555" s="5">
        <v>-1.4740641212989221E-2</v>
      </c>
      <c r="C555" s="5">
        <v>-1.6254172671618564E-2</v>
      </c>
      <c r="D555" s="5">
        <v>-6.7020673299993967E-3</v>
      </c>
      <c r="E555" s="5"/>
      <c r="F555" s="5">
        <f t="shared" si="34"/>
        <v>-1.2564370508828573E-2</v>
      </c>
      <c r="G555" s="5">
        <v>2.7485606436474007E-3</v>
      </c>
      <c r="H555">
        <f t="shared" si="35"/>
        <v>0</v>
      </c>
      <c r="K555" s="51">
        <f t="shared" si="32"/>
        <v>1576488.6051878654</v>
      </c>
      <c r="L555" s="51">
        <f t="shared" si="33"/>
        <v>129406.57467532434</v>
      </c>
      <c r="P555" s="45">
        <f>P556*(1+F556)</f>
        <v>5013.7696397528171</v>
      </c>
      <c r="Q555" s="45">
        <f>Q556*(1+G556)</f>
        <v>5897.7841077241801</v>
      </c>
      <c r="S555" s="56">
        <f>1+F556</f>
        <v>1.1052543986820247</v>
      </c>
      <c r="T555" s="56">
        <f>1+G556</f>
        <v>1.084127014349499</v>
      </c>
    </row>
    <row r="556" spans="1:20">
      <c r="A556" s="22">
        <v>43203</v>
      </c>
      <c r="B556" s="5">
        <v>0.10442798032971565</v>
      </c>
      <c r="C556" s="5">
        <v>0.1284614803211995</v>
      </c>
      <c r="D556" s="5">
        <v>8.2905314872710995E-2</v>
      </c>
      <c r="E556" s="5"/>
      <c r="F556" s="5">
        <f t="shared" si="34"/>
        <v>0.10525439868202459</v>
      </c>
      <c r="G556" s="5">
        <v>8.4127014349498874E-2</v>
      </c>
      <c r="H556">
        <f t="shared" si="35"/>
        <v>1</v>
      </c>
      <c r="K556" s="51">
        <f t="shared" si="32"/>
        <v>1426358.1371562695</v>
      </c>
      <c r="L556" s="51">
        <f t="shared" si="33"/>
        <v>119364.77272727242</v>
      </c>
      <c r="P556" s="45">
        <f>P557*(1+F557)</f>
        <v>4536.303719516116</v>
      </c>
      <c r="Q556" s="45">
        <f>Q557*(1+G557)</f>
        <v>5440.1228174015987</v>
      </c>
      <c r="S556" s="56">
        <f>1+F557</f>
        <v>1.091621650422687</v>
      </c>
      <c r="T556" s="56">
        <f>1+G557</f>
        <v>1.066722472437438</v>
      </c>
    </row>
    <row r="557" spans="1:20">
      <c r="A557" s="22">
        <v>43202</v>
      </c>
      <c r="B557" s="5">
        <v>9.1844458110601365E-2</v>
      </c>
      <c r="C557" s="5">
        <v>0.10947670366975375</v>
      </c>
      <c r="D557" s="5">
        <v>7.3571278731757048E-2</v>
      </c>
      <c r="E557" s="5"/>
      <c r="F557" s="5">
        <f t="shared" si="34"/>
        <v>9.1621650422686982E-2</v>
      </c>
      <c r="G557" s="5">
        <v>6.6722472437437924E-2</v>
      </c>
      <c r="H557">
        <f t="shared" si="35"/>
        <v>1</v>
      </c>
      <c r="K557" s="51">
        <f t="shared" si="32"/>
        <v>1306641.4875556647</v>
      </c>
      <c r="L557" s="51">
        <f t="shared" si="33"/>
        <v>111898.62012986983</v>
      </c>
      <c r="P557" s="45">
        <f>P558*(1+F558)</f>
        <v>4155.5640800634665</v>
      </c>
      <c r="Q557" s="45">
        <f>Q558*(1+G558)</f>
        <v>5099.8483279076654</v>
      </c>
      <c r="S557" s="56">
        <f>1+F558</f>
        <v>1.0351091382033926</v>
      </c>
      <c r="T557" s="56">
        <f>1+G558</f>
        <v>1.0154199591059885</v>
      </c>
    </row>
    <row r="558" spans="1:20">
      <c r="A558" s="22">
        <v>43201</v>
      </c>
      <c r="B558" s="5">
        <v>3.7115172329203965E-2</v>
      </c>
      <c r="C558" s="5">
        <v>6.2465949262865625E-2</v>
      </c>
      <c r="D558" s="5">
        <v>5.7568268129484148E-3</v>
      </c>
      <c r="E558" s="5"/>
      <c r="F558" s="5">
        <f t="shared" si="34"/>
        <v>3.5109138203392495E-2</v>
      </c>
      <c r="G558" s="5">
        <v>1.5419959105988585E-2</v>
      </c>
      <c r="H558">
        <f t="shared" si="35"/>
        <v>1</v>
      </c>
      <c r="K558" s="51">
        <f t="shared" si="32"/>
        <v>1262322.4347372323</v>
      </c>
      <c r="L558" s="51">
        <f t="shared" si="33"/>
        <v>110199.35064935037</v>
      </c>
      <c r="P558" s="45">
        <f>P559*(1+F559)</f>
        <v>4014.6144273019872</v>
      </c>
      <c r="Q558" s="45">
        <f>Q559*(1+G559)</f>
        <v>5022.4030778336792</v>
      </c>
      <c r="S558" s="56">
        <f>1+F559</f>
        <v>0.97667605746934194</v>
      </c>
      <c r="T558" s="56">
        <f>1+G559</f>
        <v>0.98095823007059202</v>
      </c>
    </row>
    <row r="559" spans="1:20">
      <c r="A559" s="22">
        <v>43200</v>
      </c>
      <c r="B559" s="5">
        <v>-1.7841009022900652E-2</v>
      </c>
      <c r="C559" s="5">
        <v>-1.8327862754658367E-2</v>
      </c>
      <c r="D559" s="5">
        <v>-3.3809953696962679E-2</v>
      </c>
      <c r="E559" s="5"/>
      <c r="F559" s="5">
        <f t="shared" si="34"/>
        <v>-2.332394253065808E-2</v>
      </c>
      <c r="G559" s="5">
        <v>-1.9041769929407957E-2</v>
      </c>
      <c r="H559">
        <f t="shared" si="35"/>
        <v>0</v>
      </c>
      <c r="K559" s="51">
        <f t="shared" si="32"/>
        <v>1292467.8813239536</v>
      </c>
      <c r="L559" s="51">
        <f t="shared" si="33"/>
        <v>112338.47402597373</v>
      </c>
      <c r="P559" s="45">
        <f>P560*(1+F560)</f>
        <v>4110.4871943971111</v>
      </c>
      <c r="Q559" s="45">
        <f>Q560*(1+G560)</f>
        <v>5119.8949393311632</v>
      </c>
      <c r="S559" s="56">
        <f>1+F560</f>
        <v>1.0195289881103222</v>
      </c>
      <c r="T559" s="56">
        <f>1+G560</f>
        <v>0.98635645125196503</v>
      </c>
    </row>
    <row r="560" spans="1:20">
      <c r="A560" s="22">
        <v>43199</v>
      </c>
      <c r="B560" s="5">
        <v>5.2998109928583323E-2</v>
      </c>
      <c r="C560" s="5">
        <v>5.7694116029277679E-3</v>
      </c>
      <c r="D560" s="5">
        <v>-1.7469791818331375E-4</v>
      </c>
      <c r="E560" s="5"/>
      <c r="F560" s="5">
        <f t="shared" si="34"/>
        <v>1.9528988110322148E-2</v>
      </c>
      <c r="G560" s="5">
        <v>-1.364354874803495E-2</v>
      </c>
      <c r="H560">
        <f t="shared" si="35"/>
        <v>1</v>
      </c>
      <c r="K560" s="51">
        <f t="shared" si="32"/>
        <v>1267710.7727162505</v>
      </c>
      <c r="L560" s="51">
        <f t="shared" si="33"/>
        <v>113892.37012986986</v>
      </c>
      <c r="P560" s="45">
        <f>P561*(1+F561)</f>
        <v>4031.7511736628712</v>
      </c>
      <c r="Q560" s="45">
        <f>Q561*(1+G561)</f>
        <v>5190.7147084936387</v>
      </c>
      <c r="S560" s="56">
        <f>1+F561</f>
        <v>1.0257101973616383</v>
      </c>
      <c r="T560" s="56">
        <f>1+G561</f>
        <v>1.025618647691515</v>
      </c>
    </row>
    <row r="561" spans="1:20">
      <c r="A561" s="22">
        <v>43198</v>
      </c>
      <c r="B561" s="5">
        <v>3.2602431101330646E-2</v>
      </c>
      <c r="C561" s="5">
        <v>1.934259700157278E-2</v>
      </c>
      <c r="D561" s="5">
        <v>2.5193277812602773E-2</v>
      </c>
      <c r="E561" s="5"/>
      <c r="F561" s="5">
        <f t="shared" si="34"/>
        <v>2.5710197361638213E-2</v>
      </c>
      <c r="G561" s="5">
        <v>2.5618647691515024E-2</v>
      </c>
      <c r="H561">
        <f t="shared" si="35"/>
        <v>1</v>
      </c>
      <c r="K561" s="51">
        <f t="shared" si="32"/>
        <v>1235934.6489652663</v>
      </c>
      <c r="L561" s="51">
        <f t="shared" si="33"/>
        <v>111047.48376623349</v>
      </c>
      <c r="P561" s="45">
        <f>P562*(1+F562)</f>
        <v>3930.6922988905244</v>
      </c>
      <c r="Q561" s="45">
        <f>Q562*(1+G562)</f>
        <v>5061.057265463156</v>
      </c>
      <c r="S561" s="56">
        <f>1+F562</f>
        <v>0.99805904324409411</v>
      </c>
      <c r="T561" s="56">
        <f>1+G562</f>
        <v>1.0185043874962869</v>
      </c>
    </row>
    <row r="562" spans="1:20">
      <c r="A562" s="22">
        <v>43197</v>
      </c>
      <c r="B562" s="5">
        <v>-5.8468870860625428E-3</v>
      </c>
      <c r="C562" s="5">
        <v>6.7831961025417685E-3</v>
      </c>
      <c r="D562" s="5">
        <v>-6.7597616294582498E-3</v>
      </c>
      <c r="E562" s="5"/>
      <c r="F562" s="5">
        <f t="shared" si="34"/>
        <v>-1.9409567559059084E-3</v>
      </c>
      <c r="G562" s="5">
        <v>1.850438749628695E-2</v>
      </c>
      <c r="H562">
        <f t="shared" si="35"/>
        <v>0</v>
      </c>
      <c r="K562" s="51">
        <f t="shared" si="32"/>
        <v>1238338.2098798288</v>
      </c>
      <c r="L562" s="51">
        <f t="shared" si="33"/>
        <v>109029.95129870104</v>
      </c>
      <c r="P562" s="45">
        <f>P563*(1+F563)</f>
        <v>3938.336439610016</v>
      </c>
      <c r="Q562" s="45">
        <f>Q563*(1+G563)</f>
        <v>4969.106984314888</v>
      </c>
      <c r="S562" s="56">
        <f>1+F563</f>
        <v>0.98878351373140572</v>
      </c>
      <c r="T562" s="56">
        <f>1+G563</f>
        <v>0.98923822892164304</v>
      </c>
    </row>
    <row r="563" spans="1:20">
      <c r="A563" s="22">
        <v>43196</v>
      </c>
      <c r="B563" s="5">
        <v>3.3868719632132411E-4</v>
      </c>
      <c r="C563" s="5">
        <v>-2.6926245895481694E-2</v>
      </c>
      <c r="D563" s="5">
        <v>-7.0652653890312762E-3</v>
      </c>
      <c r="E563" s="5"/>
      <c r="F563" s="5">
        <f t="shared" si="34"/>
        <v>-1.1216486268594275E-2</v>
      </c>
      <c r="G563" s="5">
        <v>-1.0761771078356948E-2</v>
      </c>
      <c r="H563">
        <f t="shared" si="35"/>
        <v>0</v>
      </c>
      <c r="K563" s="51">
        <f t="shared" si="32"/>
        <v>1252385.5754903015</v>
      </c>
      <c r="L563" s="51">
        <f t="shared" si="33"/>
        <v>110216.07142857116</v>
      </c>
      <c r="P563" s="45">
        <f>P564*(1+F564)</f>
        <v>3983.0118371895005</v>
      </c>
      <c r="Q563" s="45">
        <f>Q564*(1+G564)</f>
        <v>5023.165137614681</v>
      </c>
      <c r="S563" s="56">
        <f>1+F564</f>
        <v>0.93359689123968137</v>
      </c>
      <c r="T563" s="56">
        <f>1+G564</f>
        <v>0.95129944737756544</v>
      </c>
    </row>
    <row r="564" spans="1:20">
      <c r="A564" s="22">
        <v>43195</v>
      </c>
      <c r="B564" s="5">
        <v>-7.9477186881707504E-2</v>
      </c>
      <c r="C564" s="5">
        <v>-6.709846609470195E-2</v>
      </c>
      <c r="D564" s="5">
        <v>-5.265359622946704E-2</v>
      </c>
      <c r="E564" s="5"/>
      <c r="F564" s="5">
        <f t="shared" si="34"/>
        <v>-6.640310876031863E-2</v>
      </c>
      <c r="G564" s="5">
        <v>-4.8700552622434543E-2</v>
      </c>
      <c r="H564">
        <f t="shared" si="35"/>
        <v>0</v>
      </c>
      <c r="K564" s="51">
        <f t="shared" si="32"/>
        <v>1341462.8810806288</v>
      </c>
      <c r="L564" s="51">
        <f t="shared" si="33"/>
        <v>115858.44155844129</v>
      </c>
      <c r="P564" s="45">
        <f>P565*(1+F565)</f>
        <v>4266.3079478559939</v>
      </c>
      <c r="Q564" s="45">
        <f>Q565*(1+G565)</f>
        <v>5280.3196211897039</v>
      </c>
      <c r="S564" s="56">
        <f>1+F565</f>
        <v>1.0020712822684084</v>
      </c>
      <c r="T564" s="56">
        <f>1+G565</f>
        <v>0.97742516655333711</v>
      </c>
    </row>
    <row r="565" spans="1:20">
      <c r="A565" s="22">
        <v>43194</v>
      </c>
      <c r="B565" s="5">
        <v>3.4318102892295574E-2</v>
      </c>
      <c r="C565" s="5">
        <v>-7.0786064181883087E-4</v>
      </c>
      <c r="D565" s="5">
        <v>-2.7395773998426687E-2</v>
      </c>
      <c r="E565" s="5"/>
      <c r="F565" s="5">
        <f t="shared" si="34"/>
        <v>2.0712822684082824E-3</v>
      </c>
      <c r="G565" s="5">
        <v>-2.2574833446662876E-2</v>
      </c>
      <c r="H565">
        <f t="shared" si="35"/>
        <v>1</v>
      </c>
      <c r="K565" s="51">
        <f t="shared" si="32"/>
        <v>1338690.076063185</v>
      </c>
      <c r="L565" s="51">
        <f t="shared" si="33"/>
        <v>118534.33441558415</v>
      </c>
      <c r="P565" s="45">
        <f>P566*(1+F566)</f>
        <v>4257.4894853769974</v>
      </c>
      <c r="Q565" s="45">
        <f>Q566*(1+G566)</f>
        <v>5402.275081385028</v>
      </c>
      <c r="S565" s="56">
        <f>1+F566</f>
        <v>1.0495175619192159</v>
      </c>
      <c r="T565" s="56">
        <f>1+G566</f>
        <v>1.0466870459896576</v>
      </c>
    </row>
    <row r="566" spans="1:20">
      <c r="A566" s="22">
        <v>43193</v>
      </c>
      <c r="B566" s="5">
        <v>4.0535831816949898E-2</v>
      </c>
      <c r="C566" s="5">
        <v>7.4126275729443344E-2</v>
      </c>
      <c r="D566" s="5">
        <v>3.3905434965505403E-2</v>
      </c>
      <c r="E566" s="5"/>
      <c r="F566" s="5">
        <f t="shared" si="34"/>
        <v>4.9517561919215816E-2</v>
      </c>
      <c r="G566" s="5">
        <v>4.6687045989657512E-2</v>
      </c>
      <c r="H566">
        <f t="shared" si="35"/>
        <v>1</v>
      </c>
      <c r="K566" s="51">
        <f t="shared" si="32"/>
        <v>1275528.9903059551</v>
      </c>
      <c r="L566" s="51">
        <f t="shared" si="33"/>
        <v>113247.15909090883</v>
      </c>
      <c r="P566" s="45">
        <f>P567*(1+F567)</f>
        <v>4056.615763143092</v>
      </c>
      <c r="Q566" s="45">
        <f>Q567*(1+G567)</f>
        <v>5161.3088191772731</v>
      </c>
      <c r="S566" s="56">
        <f>1+F567</f>
        <v>1.0017817527247497</v>
      </c>
      <c r="T566" s="56">
        <f>1+G567</f>
        <v>1.026805624448955</v>
      </c>
    </row>
    <row r="567" spans="1:20">
      <c r="A567" s="22">
        <v>43192</v>
      </c>
      <c r="B567" s="5">
        <v>-2.8717190202812767E-2</v>
      </c>
      <c r="C567" s="5">
        <v>7.5199152456043843E-3</v>
      </c>
      <c r="D567" s="5">
        <v>2.6543067710732459E-2</v>
      </c>
      <c r="E567" s="5"/>
      <c r="F567" s="5">
        <f t="shared" si="34"/>
        <v>1.7817527247495756E-3</v>
      </c>
      <c r="G567" s="5">
        <v>2.6805624448954988E-2</v>
      </c>
      <c r="H567">
        <f t="shared" si="35"/>
        <v>0</v>
      </c>
      <c r="K567" s="51">
        <f t="shared" si="32"/>
        <v>1273260.355198764</v>
      </c>
      <c r="L567" s="51">
        <f t="shared" si="33"/>
        <v>110290.74675324651</v>
      </c>
      <c r="P567" s="45">
        <f>P568*(1+F568)</f>
        <v>4049.4007323546157</v>
      </c>
      <c r="Q567" s="45">
        <f>Q568*(1+G568)</f>
        <v>5026.5685113939053</v>
      </c>
      <c r="S567" s="56">
        <f>1+F568</f>
        <v>0.97072643553780236</v>
      </c>
      <c r="T567" s="56">
        <f>1+G568</f>
        <v>0.96563589757074109</v>
      </c>
    </row>
    <row r="568" spans="1:20">
      <c r="A568" s="22">
        <v>43191</v>
      </c>
      <c r="B568" s="5">
        <v>-1.9287742633410026E-2</v>
      </c>
      <c r="C568" s="5">
        <v>-5.1144771804406255E-2</v>
      </c>
      <c r="D568" s="5">
        <v>-1.7396961896410223E-2</v>
      </c>
      <c r="E568" s="5"/>
      <c r="F568" s="5">
        <f t="shared" si="34"/>
        <v>-2.9273564462197692E-2</v>
      </c>
      <c r="G568" s="5">
        <v>-3.4364102429258921E-2</v>
      </c>
      <c r="H568">
        <f t="shared" si="35"/>
        <v>1</v>
      </c>
      <c r="K568" s="51">
        <f t="shared" si="32"/>
        <v>1311657.2379048807</v>
      </c>
      <c r="L568" s="51">
        <f t="shared" si="33"/>
        <v>114215.66558441534</v>
      </c>
      <c r="P568" s="45">
        <f>P569*(1+F569)</f>
        <v>4171.5158711127142</v>
      </c>
      <c r="Q568" s="45">
        <f>Q569*(1+G569)</f>
        <v>5205.4490973660868</v>
      </c>
      <c r="S568" s="56">
        <f>1+F569</f>
        <v>1.0234142839383098</v>
      </c>
      <c r="T568" s="56">
        <f>1+G569</f>
        <v>1.0079351947159827</v>
      </c>
    </row>
    <row r="569" spans="1:20">
      <c r="A569" s="22">
        <v>43190</v>
      </c>
      <c r="B569" s="5">
        <v>2.2165537866127315E-2</v>
      </c>
      <c r="C569" s="5">
        <v>1.8643453671485236E-2</v>
      </c>
      <c r="D569" s="5">
        <v>2.9440885264997128E-2</v>
      </c>
      <c r="E569" s="5"/>
      <c r="F569" s="5">
        <f t="shared" si="34"/>
        <v>2.3414283938309806E-2</v>
      </c>
      <c r="G569" s="5">
        <v>7.9351947159826807E-3</v>
      </c>
      <c r="H569">
        <f t="shared" si="35"/>
        <v>1</v>
      </c>
      <c r="K569" s="51">
        <f t="shared" si="32"/>
        <v>1281648.3593109061</v>
      </c>
      <c r="L569" s="51">
        <f t="shared" si="33"/>
        <v>113316.47727272703</v>
      </c>
      <c r="P569" s="45">
        <f>P570*(1+F570)</f>
        <v>4076.0774366563055</v>
      </c>
      <c r="Q569" s="45">
        <f>Q570*(1+G570)</f>
        <v>5164.4680378810317</v>
      </c>
      <c r="S569" s="56">
        <f>1+F570</f>
        <v>0.91053676501034198</v>
      </c>
      <c r="T569" s="56">
        <f>1+G570</f>
        <v>0.92603200777940153</v>
      </c>
    </row>
    <row r="570" spans="1:20">
      <c r="A570" s="22">
        <v>43189</v>
      </c>
      <c r="B570" s="5">
        <v>-0.11465251588069737</v>
      </c>
      <c r="C570" s="5">
        <v>-6.8351081639149117E-2</v>
      </c>
      <c r="D570" s="5">
        <v>-8.5412949103790048E-2</v>
      </c>
      <c r="E570" s="5"/>
      <c r="F570" s="5">
        <f t="shared" si="34"/>
        <v>-8.9463234989658053E-2</v>
      </c>
      <c r="G570" s="5">
        <v>-7.3967992220598508E-2</v>
      </c>
      <c r="H570">
        <f t="shared" si="35"/>
        <v>0</v>
      </c>
      <c r="K570" s="51">
        <f t="shared" si="32"/>
        <v>1407574.5302786857</v>
      </c>
      <c r="L570" s="51">
        <f t="shared" si="33"/>
        <v>122367.7759740257</v>
      </c>
      <c r="P570" s="45">
        <f>P571*(1+F571)</f>
        <v>4476.5654647783595</v>
      </c>
      <c r="Q570" s="45">
        <f>Q571*(1+G571)</f>
        <v>5576.9865344776572</v>
      </c>
      <c r="S570" s="56">
        <f>1+F571</f>
        <v>0.96105673813545711</v>
      </c>
      <c r="T570" s="56">
        <f>1+G571</f>
        <v>0.94624988858942272</v>
      </c>
    </row>
    <row r="571" spans="1:20">
      <c r="A571" s="22">
        <v>43188</v>
      </c>
      <c r="B571" s="5">
        <v>-1.9214402618657953E-2</v>
      </c>
      <c r="C571" s="5">
        <v>-6.5732471412373802E-2</v>
      </c>
      <c r="D571" s="5">
        <v>-3.1894595709570969E-2</v>
      </c>
      <c r="E571" s="5"/>
      <c r="F571" s="5">
        <f t="shared" si="34"/>
        <v>-3.8943261864542889E-2</v>
      </c>
      <c r="G571" s="5">
        <v>-5.3750111410577298E-2</v>
      </c>
      <c r="H571">
        <f t="shared" si="35"/>
        <v>1</v>
      </c>
      <c r="K571" s="51">
        <f t="shared" si="32"/>
        <v>1464611.2705161574</v>
      </c>
      <c r="L571" s="51">
        <f t="shared" si="33"/>
        <v>129318.66883116856</v>
      </c>
      <c r="P571" s="45">
        <f>P572*(1+F572)</f>
        <v>4657.9616864903619</v>
      </c>
      <c r="Q571" s="45">
        <f>Q572*(1+G572)</f>
        <v>5893.777744894941</v>
      </c>
      <c r="S571" s="56">
        <f>1+F572</f>
        <v>0.98199599971134399</v>
      </c>
      <c r="T571" s="56">
        <f>1+G572</f>
        <v>0.99388648576486927</v>
      </c>
    </row>
    <row r="572" spans="1:20">
      <c r="A572" s="22">
        <v>43187</v>
      </c>
      <c r="B572" s="5">
        <v>-6.5796850313439639E-2</v>
      </c>
      <c r="C572" s="5">
        <v>-2.2343569361692179E-3</v>
      </c>
      <c r="D572" s="5">
        <v>1.4013804643380081E-2</v>
      </c>
      <c r="E572" s="5"/>
      <c r="F572" s="5">
        <f t="shared" si="34"/>
        <v>-1.800400028865605E-2</v>
      </c>
      <c r="G572" s="5">
        <v>-6.1135142351307478E-3</v>
      </c>
      <c r="H572">
        <f t="shared" si="35"/>
        <v>0</v>
      </c>
      <c r="K572" s="51">
        <f t="shared" si="32"/>
        <v>1491463.5812637499</v>
      </c>
      <c r="L572" s="51">
        <f t="shared" si="33"/>
        <v>130114.1233766231</v>
      </c>
      <c r="P572" s="45">
        <f>P573*(1+F573)</f>
        <v>4743.361162224247</v>
      </c>
      <c r="Q572" s="45">
        <f>Q573*(1+G573)</f>
        <v>5930.031074282334</v>
      </c>
      <c r="S572" s="56">
        <f>1+F573</f>
        <v>0.94592431505524843</v>
      </c>
      <c r="T572" s="56">
        <f>1+G573</f>
        <v>0.9743822907441323</v>
      </c>
    </row>
    <row r="573" spans="1:20">
      <c r="A573" s="22">
        <v>43186</v>
      </c>
      <c r="B573" s="5">
        <v>-6.6262480131725573E-2</v>
      </c>
      <c r="C573" s="5">
        <v>-4.9249497781784987E-2</v>
      </c>
      <c r="D573" s="5">
        <v>-4.6731301248660366E-2</v>
      </c>
      <c r="E573" s="5"/>
      <c r="F573" s="5">
        <f t="shared" si="34"/>
        <v>-5.4075684944751568E-2</v>
      </c>
      <c r="G573" s="5">
        <v>-2.5617709255867739E-2</v>
      </c>
      <c r="H573">
        <f t="shared" si="35"/>
        <v>0</v>
      </c>
      <c r="K573" s="51">
        <f t="shared" si="32"/>
        <v>1576726.1265259243</v>
      </c>
      <c r="L573" s="51">
        <f t="shared" si="33"/>
        <v>133534.98376623349</v>
      </c>
      <c r="P573" s="45">
        <f>P574*(1+F574)</f>
        <v>5014.5250383453804</v>
      </c>
      <c r="Q573" s="45">
        <f>Q574*(1+G574)</f>
        <v>6085.9388872447489</v>
      </c>
      <c r="S573" s="56">
        <f>1+F574</f>
        <v>0.96932812249037448</v>
      </c>
      <c r="T573" s="56">
        <f>1+G574</f>
        <v>0.96032948244451188</v>
      </c>
    </row>
    <row r="574" spans="1:20">
      <c r="A574" s="22">
        <v>43185</v>
      </c>
      <c r="B574" s="5">
        <v>-7.4160148131352356E-3</v>
      </c>
      <c r="C574" s="5">
        <v>-4.5822945061491746E-2</v>
      </c>
      <c r="D574" s="5">
        <v>-3.878587513775094E-2</v>
      </c>
      <c r="E574" s="5"/>
      <c r="F574" s="5">
        <f t="shared" si="34"/>
        <v>-3.0671877509625557E-2</v>
      </c>
      <c r="G574" s="5">
        <v>-3.9670517555488144E-2</v>
      </c>
      <c r="H574">
        <f t="shared" si="35"/>
        <v>1</v>
      </c>
      <c r="K574" s="51">
        <f t="shared" si="32"/>
        <v>1626617.5404826154</v>
      </c>
      <c r="L574" s="51">
        <f t="shared" si="33"/>
        <v>139051.21753246721</v>
      </c>
      <c r="P574" s="45">
        <f>P575*(1+F575)</f>
        <v>5173.1966936667259</v>
      </c>
      <c r="Q574" s="45">
        <f>Q575*(1+G575)</f>
        <v>6337.344628588341</v>
      </c>
      <c r="S574" s="56">
        <f>1+F575</f>
        <v>0.97648771466913786</v>
      </c>
      <c r="T574" s="56">
        <f>1+G575</f>
        <v>0.96994827277730344</v>
      </c>
    </row>
    <row r="575" spans="1:20">
      <c r="A575" s="22">
        <v>43184</v>
      </c>
      <c r="B575" s="5">
        <v>-2.7050875499793247E-2</v>
      </c>
      <c r="C575" s="5">
        <v>-2.3490217585620567E-2</v>
      </c>
      <c r="D575" s="5">
        <v>-2.0002817298210972E-2</v>
      </c>
      <c r="E575" s="5"/>
      <c r="F575" s="5">
        <f t="shared" si="34"/>
        <v>-2.3512285330862141E-2</v>
      </c>
      <c r="G575" s="5">
        <v>-3.0051727222696587E-2</v>
      </c>
      <c r="H575">
        <f t="shared" si="35"/>
        <v>1</v>
      </c>
      <c r="K575" s="51">
        <f t="shared" si="32"/>
        <v>1665783.9274852118</v>
      </c>
      <c r="L575" s="51">
        <f t="shared" si="33"/>
        <v>143359.41558441526</v>
      </c>
      <c r="P575" s="45">
        <f>P576*(1+F576)</f>
        <v>5297.7591176552114</v>
      </c>
      <c r="Q575" s="45">
        <f>Q576*(1+G576)</f>
        <v>6533.693400414325</v>
      </c>
      <c r="S575" s="56">
        <f>1+F576</f>
        <v>1.020586888567496</v>
      </c>
      <c r="T575" s="56">
        <f>1+G576</f>
        <v>1.0244567361011214</v>
      </c>
    </row>
    <row r="576" spans="1:20">
      <c r="A576" s="22">
        <v>43183</v>
      </c>
      <c r="B576" s="5">
        <v>7.0347572545935459E-3</v>
      </c>
      <c r="C576" s="5">
        <v>2.4647441843136539E-2</v>
      </c>
      <c r="D576" s="5">
        <v>3.0084643288996366E-2</v>
      </c>
      <c r="E576" s="5"/>
      <c r="F576" s="5">
        <f t="shared" si="34"/>
        <v>2.0586888567495923E-2</v>
      </c>
      <c r="G576" s="5">
        <v>2.4456736101121528E-2</v>
      </c>
      <c r="H576">
        <f t="shared" si="35"/>
        <v>0</v>
      </c>
      <c r="K576" s="51">
        <f t="shared" si="32"/>
        <v>1632182.3708937899</v>
      </c>
      <c r="L576" s="51">
        <f t="shared" si="33"/>
        <v>139937.01298701268</v>
      </c>
      <c r="P576" s="45">
        <f>P577*(1+F577)</f>
        <v>5190.8947459546425</v>
      </c>
      <c r="Q576" s="45">
        <f>Q577*(1+G577)</f>
        <v>6377.7153003847316</v>
      </c>
      <c r="S576" s="56">
        <f>1+F577</f>
        <v>0.95853889815583648</v>
      </c>
      <c r="T576" s="56">
        <f>1+G577</f>
        <v>0.97592101263415199</v>
      </c>
    </row>
    <row r="577" spans="1:20">
      <c r="A577" s="22">
        <v>43182</v>
      </c>
      <c r="B577" s="5">
        <v>-5.2050154869392157E-2</v>
      </c>
      <c r="C577" s="5">
        <v>-3.7159627290201405E-2</v>
      </c>
      <c r="D577" s="5">
        <v>-3.5185962947407813E-2</v>
      </c>
      <c r="E577" s="5"/>
      <c r="F577" s="5">
        <f t="shared" si="34"/>
        <v>-4.1461101844163559E-2</v>
      </c>
      <c r="G577" s="5">
        <v>-2.4078987365848049E-2</v>
      </c>
      <c r="H577">
        <f t="shared" si="35"/>
        <v>0</v>
      </c>
      <c r="K577" s="51">
        <f t="shared" si="32"/>
        <v>1702781.5710285702</v>
      </c>
      <c r="L577" s="51">
        <f t="shared" si="33"/>
        <v>143389.69155844123</v>
      </c>
      <c r="P577" s="45">
        <f>P578*(1+F578)</f>
        <v>5415.4242002505798</v>
      </c>
      <c r="Q577" s="45">
        <f>Q578*(1+G578)</f>
        <v>6535.073246522642</v>
      </c>
      <c r="S577" s="56">
        <f>1+F578</f>
        <v>0.96598808733195918</v>
      </c>
      <c r="T577" s="56">
        <f>1+G578</f>
        <v>0.98013227028856453</v>
      </c>
    </row>
    <row r="578" spans="1:20">
      <c r="A578" s="22">
        <v>43181</v>
      </c>
      <c r="B578" s="5">
        <v>-7.8696973126376225E-3</v>
      </c>
      <c r="C578" s="5">
        <v>-4.4064319046244645E-2</v>
      </c>
      <c r="D578" s="5">
        <v>-5.0111926239499893E-2</v>
      </c>
      <c r="E578" s="5"/>
      <c r="F578" s="5">
        <f t="shared" si="34"/>
        <v>-3.4011912668040774E-2</v>
      </c>
      <c r="G578" s="5">
        <v>-1.9867729711435505E-2</v>
      </c>
      <c r="H578">
        <f t="shared" si="35"/>
        <v>0</v>
      </c>
      <c r="K578" s="51">
        <f t="shared" si="32"/>
        <v>1762735.5796194347</v>
      </c>
      <c r="L578" s="51">
        <f t="shared" si="33"/>
        <v>146296.2662337659</v>
      </c>
      <c r="P578" s="45">
        <f>P579*(1+F579)</f>
        <v>5606.0983269554381</v>
      </c>
      <c r="Q578" s="45">
        <f>Q579*(1+G579)</f>
        <v>6667.5421722403098</v>
      </c>
      <c r="S578" s="56">
        <f>1+F579</f>
        <v>1.0132213463634445</v>
      </c>
      <c r="T578" s="56">
        <f>1+G579</f>
        <v>1.0334151142342918</v>
      </c>
    </row>
    <row r="579" spans="1:20">
      <c r="A579" s="22">
        <v>43180</v>
      </c>
      <c r="B579" s="5">
        <v>2.2156770272555051E-2</v>
      </c>
      <c r="C579" s="5">
        <v>-7.3848414322649093E-3</v>
      </c>
      <c r="D579" s="5">
        <v>2.4896077050632577E-2</v>
      </c>
      <c r="E579" s="5"/>
      <c r="F579" s="5">
        <f t="shared" si="34"/>
        <v>1.322134636344454E-2</v>
      </c>
      <c r="G579" s="5">
        <v>3.3415114234291728E-2</v>
      </c>
      <c r="H579">
        <f t="shared" si="35"/>
        <v>0</v>
      </c>
      <c r="K579" s="51">
        <f t="shared" si="32"/>
        <v>1739733.954427701</v>
      </c>
      <c r="L579" s="51">
        <f t="shared" si="33"/>
        <v>141565.82792207759</v>
      </c>
      <c r="P579" s="45">
        <f>P580*(1+F580)</f>
        <v>5532.9453402026129</v>
      </c>
      <c r="Q579" s="45">
        <f>Q580*(1+G580)</f>
        <v>6451.9495412844053</v>
      </c>
      <c r="S579" s="56">
        <f>1+F580</f>
        <v>1.0232660899520003</v>
      </c>
      <c r="T579" s="56">
        <f>1+G580</f>
        <v>1.0345610789244686</v>
      </c>
    </row>
    <row r="580" spans="1:20">
      <c r="A580" s="22">
        <v>43179</v>
      </c>
      <c r="B580" s="5">
        <v>1.7271188435183191E-2</v>
      </c>
      <c r="C580" s="5">
        <v>1.5185459278435082E-2</v>
      </c>
      <c r="D580" s="5">
        <v>3.7348602667420759E-2</v>
      </c>
      <c r="E580" s="5"/>
      <c r="F580" s="5">
        <f t="shared" si="34"/>
        <v>2.3266089952000309E-2</v>
      </c>
      <c r="G580" s="5">
        <v>3.456107892446849E-2</v>
      </c>
      <c r="H580">
        <f t="shared" si="35"/>
        <v>0</v>
      </c>
      <c r="K580" s="51">
        <f t="shared" si="32"/>
        <v>1700177.4724200123</v>
      </c>
      <c r="L580" s="51">
        <f t="shared" si="33"/>
        <v>136836.60714285681</v>
      </c>
      <c r="P580" s="45">
        <f>P581*(1+F581)</f>
        <v>5407.142281498016</v>
      </c>
      <c r="Q580" s="45">
        <f>Q581*(1+G581)</f>
        <v>6236.4124001183791</v>
      </c>
      <c r="S580" s="56">
        <f>1+F581</f>
        <v>1.079019944362668</v>
      </c>
      <c r="T580" s="56">
        <f>1+G581</f>
        <v>1.0776533384472784</v>
      </c>
    </row>
    <row r="581" spans="1:20">
      <c r="A581" s="22">
        <v>43178</v>
      </c>
      <c r="B581" s="5">
        <v>1.3142629250961185E-3</v>
      </c>
      <c r="C581" s="5">
        <v>0.1326526452088459</v>
      </c>
      <c r="D581" s="5">
        <v>0.10311663330820607</v>
      </c>
      <c r="E581" s="5"/>
      <c r="F581" s="5">
        <f t="shared" si="34"/>
        <v>7.901994436266796E-2</v>
      </c>
      <c r="G581" s="5">
        <v>7.7653338447278453E-2</v>
      </c>
      <c r="H581">
        <f t="shared" si="35"/>
        <v>1</v>
      </c>
      <c r="K581" s="51">
        <f t="shared" si="32"/>
        <v>1575668.2546069489</v>
      </c>
      <c r="L581" s="51">
        <f t="shared" si="33"/>
        <v>126976.46103896073</v>
      </c>
      <c r="P581" s="45">
        <f>P582*(1+F582)</f>
        <v>5011.1606460544053</v>
      </c>
      <c r="Q581" s="45">
        <f>Q582*(1+G582)</f>
        <v>5787.0301864456951</v>
      </c>
      <c r="S581" s="56">
        <f>1+F582</f>
        <v>0.9273097067822671</v>
      </c>
      <c r="T581" s="56">
        <f>1+G582</f>
        <v>0.96807730508962297</v>
      </c>
    </row>
    <row r="582" spans="1:20">
      <c r="A582" s="22">
        <v>43177</v>
      </c>
      <c r="B582" s="5">
        <v>-8.8823369093927268E-2</v>
      </c>
      <c r="C582" s="5">
        <v>-6.81818009137303E-2</v>
      </c>
      <c r="D582" s="5">
        <v>-6.1087518914433474E-2</v>
      </c>
      <c r="E582" s="5"/>
      <c r="F582" s="5">
        <f t="shared" si="34"/>
        <v>-7.2690293217732946E-2</v>
      </c>
      <c r="G582" s="5">
        <v>-3.1922694910376984E-2</v>
      </c>
      <c r="H582">
        <f t="shared" si="35"/>
        <v>0</v>
      </c>
      <c r="K582" s="51">
        <f t="shared" si="32"/>
        <v>1699182.3153393527</v>
      </c>
      <c r="L582" s="51">
        <f t="shared" si="33"/>
        <v>131163.55519480488</v>
      </c>
      <c r="P582" s="45">
        <f>P583*(1+F583)</f>
        <v>5403.9773437107233</v>
      </c>
      <c r="Q582" s="45">
        <f>Q583*(1+G583)</f>
        <v>5977.8595738384156</v>
      </c>
      <c r="S582" s="56">
        <f>1+F583</f>
        <v>0.96370353733521708</v>
      </c>
      <c r="T582" s="56">
        <f>1+G583</f>
        <v>0.97401458428518561</v>
      </c>
    </row>
    <row r="583" spans="1:20">
      <c r="A583" s="22">
        <v>43176</v>
      </c>
      <c r="B583" s="5">
        <v>-1.9531155107494143E-2</v>
      </c>
      <c r="C583" s="5">
        <v>-5.0568334700337572E-2</v>
      </c>
      <c r="D583" s="5">
        <v>-3.8800788214319142E-2</v>
      </c>
      <c r="E583" s="5"/>
      <c r="F583" s="5">
        <f t="shared" si="34"/>
        <v>-3.6296462664782876E-2</v>
      </c>
      <c r="G583" s="5">
        <v>-2.5985415714814344E-2</v>
      </c>
      <c r="H583">
        <f t="shared" si="35"/>
        <v>0</v>
      </c>
      <c r="K583" s="51">
        <f t="shared" ref="K583:K646" si="36">(1+F584)*K584</f>
        <v>1763179.4940151859</v>
      </c>
      <c r="L583" s="51">
        <f t="shared" ref="L583:L646" si="37">(1+G584)*L584</f>
        <v>134662.82467532434</v>
      </c>
      <c r="P583" s="45">
        <f>P584*(1+F584)</f>
        <v>5607.5101256279713</v>
      </c>
      <c r="Q583" s="45">
        <f>Q584*(1+G584)</f>
        <v>6137.3409292690158</v>
      </c>
      <c r="S583" s="56">
        <f>1+F584</f>
        <v>1.0039533941488248</v>
      </c>
      <c r="T583" s="56">
        <f>1+G584</f>
        <v>1.0233823112130969</v>
      </c>
    </row>
    <row r="584" spans="1:20">
      <c r="A584" s="22">
        <v>43175</v>
      </c>
      <c r="B584" s="5">
        <v>-4.1280170948490298E-4</v>
      </c>
      <c r="C584" s="5">
        <v>8.5302629721835301E-3</v>
      </c>
      <c r="D584" s="5">
        <v>3.7439073206338154E-3</v>
      </c>
      <c r="E584" s="5"/>
      <c r="F584" s="5">
        <f t="shared" ref="F584:F647" si="38">SUMPRODUCT($B$3:$D$3,B584:D584)</f>
        <v>3.9533941488247033E-3</v>
      </c>
      <c r="G584" s="5">
        <v>2.338231121309681E-2</v>
      </c>
      <c r="H584">
        <f t="shared" ref="H584:H647" si="39">IF(G584&gt;F584,0,1)</f>
        <v>0</v>
      </c>
      <c r="K584" s="51">
        <f t="shared" si="36"/>
        <v>1756236.3993101998</v>
      </c>
      <c r="L584" s="51">
        <f t="shared" si="37"/>
        <v>131586.03896103866</v>
      </c>
      <c r="P584" s="45">
        <f>P585*(1+F585)</f>
        <v>5585.4287243902891</v>
      </c>
      <c r="Q584" s="45">
        <f>Q585*(1+G585)</f>
        <v>5997.1145309263111</v>
      </c>
      <c r="S584" s="56">
        <f>1+F585</f>
        <v>0.91370457341607014</v>
      </c>
      <c r="T584" s="56">
        <f>1+G585</f>
        <v>0.93038284157195295</v>
      </c>
    </row>
    <row r="585" spans="1:20">
      <c r="A585" s="22">
        <v>43174</v>
      </c>
      <c r="B585" s="5">
        <v>-0.1137302725968436</v>
      </c>
      <c r="C585" s="5">
        <v>-6.818024662901917E-2</v>
      </c>
      <c r="D585" s="5">
        <v>-7.7001651743023578E-2</v>
      </c>
      <c r="E585" s="5"/>
      <c r="F585" s="5">
        <f t="shared" si="38"/>
        <v>-8.6295426583929816E-2</v>
      </c>
      <c r="G585" s="5">
        <v>-6.9617158428047082E-2</v>
      </c>
      <c r="H585">
        <f t="shared" si="39"/>
        <v>0</v>
      </c>
      <c r="K585" s="51">
        <f t="shared" si="36"/>
        <v>1922105.2957458156</v>
      </c>
      <c r="L585" s="51">
        <f t="shared" si="37"/>
        <v>141432.14285714255</v>
      </c>
      <c r="P585" s="45">
        <f>P586*(1+F586)</f>
        <v>6112.9481967109232</v>
      </c>
      <c r="Q585" s="45">
        <f>Q586*(1+G586)</f>
        <v>6445.8567623557283</v>
      </c>
      <c r="S585" s="56">
        <f>1+F586</f>
        <v>0.93873519718253318</v>
      </c>
      <c r="T585" s="56">
        <f>1+G586</f>
        <v>0.94551232135754448</v>
      </c>
    </row>
    <row r="586" spans="1:20">
      <c r="A586" s="22">
        <v>43173</v>
      </c>
      <c r="B586" s="5">
        <v>-1.2663965776128359E-2</v>
      </c>
      <c r="C586" s="5">
        <v>-6.8873879560661558E-2</v>
      </c>
      <c r="D586" s="5">
        <v>-0.10227494439458376</v>
      </c>
      <c r="E586" s="5"/>
      <c r="F586" s="5">
        <f t="shared" si="38"/>
        <v>-6.1264802817466837E-2</v>
      </c>
      <c r="G586" s="5">
        <v>-5.4487678642455566E-2</v>
      </c>
      <c r="H586">
        <f t="shared" si="39"/>
        <v>0</v>
      </c>
      <c r="K586" s="51">
        <f t="shared" si="36"/>
        <v>2047547.915018755</v>
      </c>
      <c r="L586" s="51">
        <f t="shared" si="37"/>
        <v>149582.54870129834</v>
      </c>
      <c r="P586" s="45">
        <f>P587*(1+F587)</f>
        <v>6511.8983660759504</v>
      </c>
      <c r="Q586" s="45">
        <f>Q587*(1+G587)</f>
        <v>6817.3165137614687</v>
      </c>
      <c r="S586" s="56">
        <f>1+F587</f>
        <v>0.96256920505142129</v>
      </c>
      <c r="T586" s="56">
        <f>1+G587</f>
        <v>0.97536986746537113</v>
      </c>
    </row>
    <row r="587" spans="1:20">
      <c r="A587" s="22">
        <v>43172</v>
      </c>
      <c r="B587" s="5">
        <v>-3.7520791863223601E-2</v>
      </c>
      <c r="C587" s="5">
        <v>-2.5833071989472382E-2</v>
      </c>
      <c r="D587" s="5">
        <v>-4.8949751354560971E-2</v>
      </c>
      <c r="E587" s="5"/>
      <c r="F587" s="5">
        <f t="shared" si="38"/>
        <v>-3.743079494857874E-2</v>
      </c>
      <c r="G587" s="5">
        <v>-2.4630132534628878E-2</v>
      </c>
      <c r="H587">
        <f t="shared" si="39"/>
        <v>0</v>
      </c>
      <c r="K587" s="51">
        <f t="shared" si="36"/>
        <v>2127169.5627426323</v>
      </c>
      <c r="L587" s="51">
        <f t="shared" si="37"/>
        <v>153359.82142857107</v>
      </c>
      <c r="P587" s="45">
        <f>P588*(1+F588)</f>
        <v>6765.1222705884084</v>
      </c>
      <c r="Q587" s="45">
        <f>Q588*(1+G588)</f>
        <v>6989.4680378810308</v>
      </c>
      <c r="S587" s="56">
        <f>1+F588</f>
        <v>1.0148912474891512</v>
      </c>
      <c r="T587" s="56">
        <f>1+G588</f>
        <v>1.0313837920280626</v>
      </c>
    </row>
    <row r="588" spans="1:20">
      <c r="A588" s="22">
        <v>43171</v>
      </c>
      <c r="B588" s="5">
        <v>3.2213575017239822E-2</v>
      </c>
      <c r="C588" s="5">
        <v>6.22840538961869E-3</v>
      </c>
      <c r="D588" s="5">
        <v>6.2362298816235071E-3</v>
      </c>
      <c r="E588" s="5"/>
      <c r="F588" s="5">
        <f t="shared" si="38"/>
        <v>1.4891247489151056E-2</v>
      </c>
      <c r="G588" s="5">
        <v>3.1383792028062553E-2</v>
      </c>
      <c r="H588">
        <f t="shared" si="39"/>
        <v>0</v>
      </c>
      <c r="K588" s="51">
        <f t="shared" si="36"/>
        <v>2095958.1314798668</v>
      </c>
      <c r="L588" s="51">
        <f t="shared" si="37"/>
        <v>148693.26298701265</v>
      </c>
      <c r="P588" s="45">
        <f>P589*(1+F589)</f>
        <v>6665.8593098771653</v>
      </c>
      <c r="Q588" s="45">
        <f>Q589*(1+G589)</f>
        <v>6776.786771234094</v>
      </c>
      <c r="S588" s="56">
        <f>1+F589</f>
        <v>0.96979283388653137</v>
      </c>
      <c r="T588" s="56">
        <f>1+G589</f>
        <v>0.99777884169699116</v>
      </c>
    </row>
    <row r="589" spans="1:20">
      <c r="A589" s="22">
        <v>43170</v>
      </c>
      <c r="B589" s="5">
        <v>-3.8594497324430675E-2</v>
      </c>
      <c r="C589" s="5">
        <v>-2.299327944557393E-2</v>
      </c>
      <c r="D589" s="5">
        <v>-2.9042784626540939E-2</v>
      </c>
      <c r="E589" s="5"/>
      <c r="F589" s="5">
        <f t="shared" si="38"/>
        <v>-3.0207166113468631E-2</v>
      </c>
      <c r="G589" s="5">
        <v>-2.2211583030088489E-3</v>
      </c>
      <c r="H589">
        <f t="shared" si="39"/>
        <v>0</v>
      </c>
      <c r="K589" s="51">
        <f t="shared" si="36"/>
        <v>2161243.1627073665</v>
      </c>
      <c r="L589" s="51">
        <f t="shared" si="37"/>
        <v>149024.26948051914</v>
      </c>
      <c r="P589" s="45">
        <f>P590*(1+F590)</f>
        <v>6873.487900671671</v>
      </c>
      <c r="Q589" s="45">
        <f>Q590*(1+G590)</f>
        <v>6791.872595442439</v>
      </c>
      <c r="S589" s="56">
        <f>1+F590</f>
        <v>1.0330869486586112</v>
      </c>
      <c r="T589" s="56">
        <f>1+G590</f>
        <v>1.0211581266984735</v>
      </c>
    </row>
    <row r="590" spans="1:20">
      <c r="A590" s="22">
        <v>43169</v>
      </c>
      <c r="B590" s="5">
        <v>3.2717136150234687E-2</v>
      </c>
      <c r="C590" s="5">
        <v>2.8931364517652044E-2</v>
      </c>
      <c r="D590" s="5">
        <v>3.7622272385252287E-2</v>
      </c>
      <c r="E590" s="5"/>
      <c r="F590" s="5">
        <f t="shared" si="38"/>
        <v>3.3086948658611233E-2</v>
      </c>
      <c r="G590" s="5">
        <v>2.1158126698473466E-2</v>
      </c>
      <c r="H590">
        <f t="shared" si="39"/>
        <v>1</v>
      </c>
      <c r="K590" s="51">
        <f t="shared" si="36"/>
        <v>2092024.4569090575</v>
      </c>
      <c r="L590" s="51">
        <f t="shared" si="37"/>
        <v>145936.52597402563</v>
      </c>
      <c r="P590" s="45">
        <f>P591*(1+F591)</f>
        <v>6653.3488876191868</v>
      </c>
      <c r="Q590" s="45">
        <f>Q591*(1+G591)</f>
        <v>6651.1467889908263</v>
      </c>
      <c r="S590" s="56">
        <f>1+F591</f>
        <v>0.91335550384205977</v>
      </c>
      <c r="T590" s="56">
        <f>1+G591</f>
        <v>0.92281121187562465</v>
      </c>
    </row>
    <row r="591" spans="1:20">
      <c r="A591" s="22">
        <v>43168</v>
      </c>
      <c r="B591" s="5">
        <v>-6.2227288808522352E-2</v>
      </c>
      <c r="C591" s="5">
        <v>-6.201001313341295E-2</v>
      </c>
      <c r="D591" s="5">
        <v>-0.1357221824803278</v>
      </c>
      <c r="E591" s="5"/>
      <c r="F591" s="5">
        <f t="shared" si="38"/>
        <v>-8.6644496157940287E-2</v>
      </c>
      <c r="G591" s="5">
        <v>-7.7188788124375393E-2</v>
      </c>
      <c r="H591">
        <f t="shared" si="39"/>
        <v>0</v>
      </c>
      <c r="K591" s="51">
        <f t="shared" si="36"/>
        <v>2290482.1267391373</v>
      </c>
      <c r="L591" s="51">
        <f t="shared" si="37"/>
        <v>158143.42532467493</v>
      </c>
      <c r="P591" s="45">
        <f>P592*(1+F592)</f>
        <v>7284.5117368118517</v>
      </c>
      <c r="Q591" s="45">
        <f>Q592*(1+G592)</f>
        <v>7207.483722994969</v>
      </c>
      <c r="S591" s="56">
        <f>1+F592</f>
        <v>0.93436375352584367</v>
      </c>
      <c r="T591" s="56">
        <f>1+G592</f>
        <v>0.94479822632751442</v>
      </c>
    </row>
    <row r="592" spans="1:20">
      <c r="A592" s="22">
        <v>43167</v>
      </c>
      <c r="B592" s="5">
        <v>-7.0370550831973078E-2</v>
      </c>
      <c r="C592" s="5">
        <v>-2.3699071632088852E-2</v>
      </c>
      <c r="D592" s="5">
        <v>-0.10285880980163374</v>
      </c>
      <c r="E592" s="5"/>
      <c r="F592" s="5">
        <f t="shared" si="38"/>
        <v>-6.5636246474156362E-2</v>
      </c>
      <c r="G592" s="5">
        <v>-5.5201773672485577E-2</v>
      </c>
      <c r="H592">
        <f t="shared" si="39"/>
        <v>0</v>
      </c>
      <c r="K592" s="51">
        <f t="shared" si="36"/>
        <v>2451381.6145970444</v>
      </c>
      <c r="L592" s="51">
        <f t="shared" si="37"/>
        <v>167383.27922077882</v>
      </c>
      <c r="P592" s="45">
        <f>P593*(1+F593)</f>
        <v>7796.2268006689847</v>
      </c>
      <c r="Q592" s="45">
        <f>Q593*(1+G593)</f>
        <v>7628.5957383841378</v>
      </c>
      <c r="S592" s="56">
        <f>1+F593</f>
        <v>0.94843801455865506</v>
      </c>
      <c r="T592" s="56">
        <f>1+G593</f>
        <v>0.92913617849547636</v>
      </c>
    </row>
    <row r="593" spans="1:20">
      <c r="A593" s="22">
        <v>43166</v>
      </c>
      <c r="B593" s="5">
        <v>-3.8509287671874629E-2</v>
      </c>
      <c r="C593" s="5">
        <v>-7.9979813108796941E-2</v>
      </c>
      <c r="D593" s="5">
        <v>-3.6212325686009884E-2</v>
      </c>
      <c r="E593" s="5"/>
      <c r="F593" s="5">
        <f t="shared" si="38"/>
        <v>-5.1561985441344924E-2</v>
      </c>
      <c r="G593" s="5">
        <v>-7.0863821504523611E-2</v>
      </c>
      <c r="H593">
        <f t="shared" si="39"/>
        <v>1</v>
      </c>
      <c r="K593" s="51">
        <f t="shared" si="36"/>
        <v>2584651.3709572968</v>
      </c>
      <c r="L593" s="51">
        <f t="shared" si="37"/>
        <v>180149.35064935021</v>
      </c>
      <c r="P593" s="45">
        <f>P594*(1+F594)</f>
        <v>8220.0699265485164</v>
      </c>
      <c r="Q593" s="45">
        <f>Q594*(1+G594)</f>
        <v>8210.4172832198874</v>
      </c>
      <c r="S593" s="56">
        <f>1+F594</f>
        <v>0.96245176194798643</v>
      </c>
      <c r="T593" s="56">
        <f>1+G594</f>
        <v>0.95880421634698465</v>
      </c>
    </row>
    <row r="594" spans="1:20">
      <c r="A594" s="22">
        <v>43165</v>
      </c>
      <c r="B594" s="5">
        <v>-1.6772514495298676E-2</v>
      </c>
      <c r="C594" s="5">
        <v>-6.2838757713214677E-2</v>
      </c>
      <c r="D594" s="5">
        <v>-3.3044707545502816E-2</v>
      </c>
      <c r="E594" s="5"/>
      <c r="F594" s="5">
        <f t="shared" si="38"/>
        <v>-3.7548238052013586E-2</v>
      </c>
      <c r="G594" s="5">
        <v>-4.1195783653015315E-2</v>
      </c>
      <c r="H594">
        <f t="shared" si="39"/>
        <v>1</v>
      </c>
      <c r="K594" s="51">
        <f t="shared" si="36"/>
        <v>2685486.6634832746</v>
      </c>
      <c r="L594" s="51">
        <f t="shared" si="37"/>
        <v>187889.61038960991</v>
      </c>
      <c r="P594" s="45">
        <f>P595*(1+F595)</f>
        <v>8540.7604324098593</v>
      </c>
      <c r="Q594" s="45">
        <f>Q595*(1+G595)</f>
        <v>8563.1843740751701</v>
      </c>
      <c r="S594" s="56">
        <f>1+F595</f>
        <v>1.034681427804415</v>
      </c>
      <c r="T594" s="56">
        <f>1+G595</f>
        <v>1.0220454154101559</v>
      </c>
    </row>
    <row r="595" spans="1:20">
      <c r="A595" s="22">
        <v>43164</v>
      </c>
      <c r="B595" s="5">
        <v>7.3253912095304794E-3</v>
      </c>
      <c r="C595" s="5">
        <v>5.7383136219125372E-2</v>
      </c>
      <c r="D595" s="5">
        <v>3.9346161453477066E-2</v>
      </c>
      <c r="E595" s="5"/>
      <c r="F595" s="5">
        <f t="shared" si="38"/>
        <v>3.4681427804414904E-2</v>
      </c>
      <c r="G595" s="5">
        <v>2.204541541015596E-2</v>
      </c>
      <c r="H595">
        <f t="shared" si="39"/>
        <v>1</v>
      </c>
      <c r="K595" s="51">
        <f t="shared" si="36"/>
        <v>2595471.9890757622</v>
      </c>
      <c r="L595" s="51">
        <f t="shared" si="37"/>
        <v>183836.85064935018</v>
      </c>
      <c r="P595" s="45">
        <f>P596*(1+F596)</f>
        <v>8254.4831702771353</v>
      </c>
      <c r="Q595" s="45">
        <f>Q596*(1+G596)</f>
        <v>8378.4773601657307</v>
      </c>
      <c r="S595" s="56">
        <f>1+F596</f>
        <v>1.0120496287569052</v>
      </c>
      <c r="T595" s="56">
        <f>1+G596</f>
        <v>1.0052417600951595</v>
      </c>
    </row>
    <row r="596" spans="1:20">
      <c r="A596" s="22">
        <v>43163</v>
      </c>
      <c r="B596" s="5">
        <v>-5.9124950729206672E-4</v>
      </c>
      <c r="C596" s="5">
        <v>5.2183577434435961E-2</v>
      </c>
      <c r="D596" s="5">
        <v>-1.543982640627627E-2</v>
      </c>
      <c r="E596" s="5"/>
      <c r="F596" s="5">
        <f t="shared" si="38"/>
        <v>1.2049628756905181E-2</v>
      </c>
      <c r="G596" s="5">
        <v>5.2417600951595693E-3</v>
      </c>
      <c r="H596">
        <f t="shared" si="39"/>
        <v>1</v>
      </c>
      <c r="K596" s="51">
        <f t="shared" si="36"/>
        <v>2564569.8741708603</v>
      </c>
      <c r="L596" s="51">
        <f t="shared" si="37"/>
        <v>182878.24675324626</v>
      </c>
      <c r="P596" s="45">
        <f>P597*(1+F597)</f>
        <v>8156.2039407257816</v>
      </c>
      <c r="Q596" s="45">
        <f>Q597*(1+G597)</f>
        <v>8334.7883989345974</v>
      </c>
      <c r="S596" s="56">
        <f>1+F597</f>
        <v>1.0230576298013871</v>
      </c>
      <c r="T596" s="56">
        <f>1+G597</f>
        <v>1.0223012736454755</v>
      </c>
    </row>
    <row r="597" spans="1:20">
      <c r="A597" s="22">
        <v>43162</v>
      </c>
      <c r="B597" s="5">
        <v>-1.3145400253984117E-2</v>
      </c>
      <c r="C597" s="5">
        <v>-3.3122789590230156E-3</v>
      </c>
      <c r="D597" s="5">
        <v>8.5637486597907056E-2</v>
      </c>
      <c r="E597" s="5"/>
      <c r="F597" s="5">
        <f t="shared" si="38"/>
        <v>2.3057629801387144E-2</v>
      </c>
      <c r="G597" s="5">
        <v>2.2301273645475541E-2</v>
      </c>
      <c r="H597">
        <f t="shared" si="39"/>
        <v>1</v>
      </c>
      <c r="K597" s="51">
        <f t="shared" si="36"/>
        <v>2506769.7062859861</v>
      </c>
      <c r="L597" s="51">
        <f t="shared" si="37"/>
        <v>178888.79870129822</v>
      </c>
      <c r="P597" s="45">
        <f>P598*(1+F598)</f>
        <v>7972.3797595930137</v>
      </c>
      <c r="Q597" s="45">
        <f>Q598*(1+G598)</f>
        <v>8152.9668540988478</v>
      </c>
      <c r="S597" s="56">
        <f>1+F598</f>
        <v>1.035402993420407</v>
      </c>
      <c r="T597" s="56">
        <f>1+G598</f>
        <v>1.0296239196449426</v>
      </c>
    </row>
    <row r="598" spans="1:20">
      <c r="A598" s="22">
        <v>43161</v>
      </c>
      <c r="B598" s="5">
        <v>6.8132994684128572E-3</v>
      </c>
      <c r="C598" s="5">
        <v>-4.4610084655062887E-3</v>
      </c>
      <c r="D598" s="5">
        <v>0.10386731121853632</v>
      </c>
      <c r="E598" s="5"/>
      <c r="F598" s="5">
        <f t="shared" si="38"/>
        <v>3.5402993420406911E-2</v>
      </c>
      <c r="G598" s="5">
        <v>2.9623919644942702E-2</v>
      </c>
      <c r="H598">
        <f t="shared" si="39"/>
        <v>1</v>
      </c>
      <c r="K598" s="51">
        <f t="shared" si="36"/>
        <v>2421057.0398343024</v>
      </c>
      <c r="L598" s="51">
        <f t="shared" si="37"/>
        <v>173741.88311688267</v>
      </c>
      <c r="P598" s="45">
        <f>P599*(1+F599)</f>
        <v>7699.7843450854025</v>
      </c>
      <c r="Q598" s="45">
        <f>Q599*(1+G599)</f>
        <v>7918.3930156851175</v>
      </c>
      <c r="S598" s="56">
        <f>1+F599</f>
        <v>0.99617598305073229</v>
      </c>
      <c r="T598" s="56">
        <f>1+G599</f>
        <v>0.99637386013992513</v>
      </c>
    </row>
    <row r="599" spans="1:20">
      <c r="A599" s="22">
        <v>43160</v>
      </c>
      <c r="B599" s="5">
        <v>-1.7946426551435499E-2</v>
      </c>
      <c r="C599" s="5">
        <v>-8.0195252393730227E-3</v>
      </c>
      <c r="D599" s="5">
        <v>1.4492753623188685E-2</v>
      </c>
      <c r="E599" s="5"/>
      <c r="F599" s="5">
        <f t="shared" si="38"/>
        <v>-3.8240169492676918E-3</v>
      </c>
      <c r="G599" s="5">
        <v>-3.6261398600748247E-3</v>
      </c>
      <c r="H599">
        <f t="shared" si="39"/>
        <v>0</v>
      </c>
      <c r="K599" s="51">
        <f t="shared" si="36"/>
        <v>2430350.7422653907</v>
      </c>
      <c r="L599" s="51">
        <f t="shared" si="37"/>
        <v>174374.18831168787</v>
      </c>
      <c r="P599" s="45">
        <f>P600*(1+F600)</f>
        <v>7729.3414779035838</v>
      </c>
      <c r="Q599" s="45">
        <f>Q600*(1+G600)</f>
        <v>7947.2107132287701</v>
      </c>
      <c r="S599" s="56">
        <f>1+F600</f>
        <v>0.98679497883586709</v>
      </c>
      <c r="T599" s="56">
        <f>1+G600</f>
        <v>1.0169612679056645</v>
      </c>
    </row>
    <row r="600" spans="1:20">
      <c r="A600" s="22">
        <v>43159</v>
      </c>
      <c r="B600" s="5">
        <v>8.0379481722162819E-4</v>
      </c>
      <c r="C600" s="5">
        <v>-3.0361548574566462E-2</v>
      </c>
      <c r="D600" s="5">
        <v>-1.0061271637593504E-2</v>
      </c>
      <c r="E600" s="5"/>
      <c r="F600" s="5">
        <f t="shared" si="38"/>
        <v>-1.3205021164132949E-2</v>
      </c>
      <c r="G600" s="5">
        <v>1.6961267905664625E-2</v>
      </c>
      <c r="H600">
        <f t="shared" si="39"/>
        <v>0</v>
      </c>
      <c r="K600" s="51">
        <f t="shared" si="36"/>
        <v>2462873.0327879274</v>
      </c>
      <c r="L600" s="51">
        <f t="shared" si="37"/>
        <v>171465.90909090865</v>
      </c>
      <c r="P600" s="45">
        <f>P601*(1+F601)</f>
        <v>7832.7734166442287</v>
      </c>
      <c r="Q600" s="45">
        <f>Q601*(1+G601)</f>
        <v>7814.6641018052715</v>
      </c>
      <c r="S600" s="56">
        <f>1+F601</f>
        <v>1.0286773137007676</v>
      </c>
      <c r="T600" s="56">
        <f>1+G601</f>
        <v>1.0574603551231858</v>
      </c>
    </row>
    <row r="601" spans="1:20">
      <c r="A601" s="22">
        <v>43158</v>
      </c>
      <c r="B601" s="5">
        <v>2.372991359877602E-2</v>
      </c>
      <c r="C601" s="5">
        <v>1.764466443667145E-2</v>
      </c>
      <c r="D601" s="5">
        <v>4.4665967121371247E-2</v>
      </c>
      <c r="E601" s="5"/>
      <c r="F601" s="5">
        <f t="shared" si="38"/>
        <v>2.8677313700767676E-2</v>
      </c>
      <c r="G601" s="5">
        <v>5.7460355123185779E-2</v>
      </c>
      <c r="H601">
        <f t="shared" si="39"/>
        <v>0</v>
      </c>
      <c r="K601" s="51">
        <f t="shared" si="36"/>
        <v>2394213.4233790962</v>
      </c>
      <c r="L601" s="51">
        <f t="shared" si="37"/>
        <v>162148.78246753206</v>
      </c>
      <c r="P601" s="45">
        <f>P602*(1+F602)</f>
        <v>7614.412520156644</v>
      </c>
      <c r="Q601" s="45">
        <f>Q602*(1+G602)</f>
        <v>7390.0303344184704</v>
      </c>
      <c r="S601" s="56">
        <f>1+F602</f>
        <v>1.0197855657771424</v>
      </c>
      <c r="T601" s="56">
        <f>1+G602</f>
        <v>1.0334423505505352</v>
      </c>
    </row>
    <row r="602" spans="1:20">
      <c r="A602" s="22">
        <v>43157</v>
      </c>
      <c r="B602" s="5">
        <v>1.953196542617611E-2</v>
      </c>
      <c r="C602" s="5">
        <v>7.6106976773829911E-4</v>
      </c>
      <c r="D602" s="5">
        <v>3.9069598400872256E-2</v>
      </c>
      <c r="E602" s="5"/>
      <c r="F602" s="5">
        <f t="shared" si="38"/>
        <v>1.9785565777142394E-2</v>
      </c>
      <c r="G602" s="5">
        <v>3.3442350550535259E-2</v>
      </c>
      <c r="H602">
        <f t="shared" si="39"/>
        <v>0</v>
      </c>
      <c r="K602" s="51">
        <f t="shared" si="36"/>
        <v>2347761.6311960164</v>
      </c>
      <c r="L602" s="51">
        <f t="shared" si="37"/>
        <v>156901.62337662297</v>
      </c>
      <c r="P602" s="45">
        <f>P603*(1+F603)</f>
        <v>7466.6800312612486</v>
      </c>
      <c r="Q602" s="45">
        <f>Q603*(1+G603)</f>
        <v>7150.8878366380613</v>
      </c>
      <c r="S602" s="56">
        <f>1+F603</f>
        <v>0.97479660204116669</v>
      </c>
      <c r="T602" s="56">
        <f>1+G603</f>
        <v>0.95959674685032947</v>
      </c>
    </row>
    <row r="603" spans="1:20">
      <c r="A603" s="22">
        <v>43156</v>
      </c>
      <c r="B603" s="5">
        <v>-2.7861376585186413E-2</v>
      </c>
      <c r="C603" s="5">
        <v>-2.9173128959873212E-2</v>
      </c>
      <c r="D603" s="5">
        <v>-1.8583250107005407E-2</v>
      </c>
      <c r="E603" s="5"/>
      <c r="F603" s="5">
        <f t="shared" si="38"/>
        <v>-2.5203397958833272E-2</v>
      </c>
      <c r="G603" s="5">
        <v>-4.0403253149670575E-2</v>
      </c>
      <c r="H603">
        <f t="shared" si="39"/>
        <v>1</v>
      </c>
      <c r="K603" s="51">
        <f t="shared" si="36"/>
        <v>2408463.0847911676</v>
      </c>
      <c r="L603" s="51">
        <f t="shared" si="37"/>
        <v>163507.87337662294</v>
      </c>
      <c r="P603" s="45">
        <f>P604*(1+F604)</f>
        <v>7659.7312871489912</v>
      </c>
      <c r="Q603" s="45">
        <f>Q604*(1+G604)</f>
        <v>7451.9717372003579</v>
      </c>
      <c r="S603" s="56">
        <f>1+F604</f>
        <v>1.0056839749790267</v>
      </c>
      <c r="T603" s="56">
        <f>1+G604</f>
        <v>0.99615811799705856</v>
      </c>
    </row>
    <row r="604" spans="1:20">
      <c r="A604" s="22">
        <v>43155</v>
      </c>
      <c r="B604" s="5">
        <v>2.5448934278024044E-2</v>
      </c>
      <c r="C604" s="5">
        <v>5.7927091728093771E-3</v>
      </c>
      <c r="D604" s="5">
        <v>-1.4188013150723355E-2</v>
      </c>
      <c r="E604" s="5"/>
      <c r="F604" s="5">
        <f t="shared" si="38"/>
        <v>5.6839749790266831E-3</v>
      </c>
      <c r="G604" s="5">
        <v>-3.8418820029414865E-3</v>
      </c>
      <c r="H604">
        <f t="shared" si="39"/>
        <v>1</v>
      </c>
      <c r="K604" s="51">
        <f t="shared" si="36"/>
        <v>2394850.812693317</v>
      </c>
      <c r="L604" s="51">
        <f t="shared" si="37"/>
        <v>164138.47402597361</v>
      </c>
      <c r="P604" s="45">
        <f>P605*(1+F605)</f>
        <v>7616.4396348353193</v>
      </c>
      <c r="Q604" s="45">
        <f>Q605*(1+G605)</f>
        <v>7480.7117490381806</v>
      </c>
      <c r="S604" s="56">
        <f>1+F605</f>
        <v>0.9662435238350221</v>
      </c>
      <c r="T604" s="56">
        <f>1+G605</f>
        <v>0.96394684193440894</v>
      </c>
    </row>
    <row r="605" spans="1:20">
      <c r="A605" s="22">
        <v>43154</v>
      </c>
      <c r="B605" s="5">
        <v>-1.5812751059303597E-2</v>
      </c>
      <c r="C605" s="5">
        <v>-2.2394393188600262E-2</v>
      </c>
      <c r="D605" s="5">
        <v>-6.3072412202675052E-2</v>
      </c>
      <c r="E605" s="5"/>
      <c r="F605" s="5">
        <f t="shared" si="38"/>
        <v>-3.3756476164977949E-2</v>
      </c>
      <c r="G605" s="5">
        <v>-3.6053158065591055E-2</v>
      </c>
      <c r="H605">
        <f t="shared" si="39"/>
        <v>1</v>
      </c>
      <c r="K605" s="51">
        <f t="shared" si="36"/>
        <v>2478516.8061858257</v>
      </c>
      <c r="L605" s="51">
        <f t="shared" si="37"/>
        <v>170277.51623376581</v>
      </c>
      <c r="P605" s="45">
        <f>P606*(1+F606)</f>
        <v>7882.5259336338504</v>
      </c>
      <c r="Q605" s="45">
        <f>Q606*(1+G606)</f>
        <v>7760.5023675643724</v>
      </c>
      <c r="S605" s="56">
        <f>1+F606</f>
        <v>0.9541189758256341</v>
      </c>
      <c r="T605" s="56">
        <f>1+G606</f>
        <v>0.95801320692678671</v>
      </c>
    </row>
    <row r="606" spans="1:20">
      <c r="A606" s="22">
        <v>43153</v>
      </c>
      <c r="B606" s="5">
        <v>-4.5020259947301952E-2</v>
      </c>
      <c r="C606" s="5">
        <v>-6.0233524435163284E-2</v>
      </c>
      <c r="D606" s="5">
        <v>-3.2403053824453153E-2</v>
      </c>
      <c r="E606" s="5"/>
      <c r="F606" s="5">
        <f t="shared" si="38"/>
        <v>-4.5881024174365896E-2</v>
      </c>
      <c r="G606" s="5">
        <v>-4.1986793073213333E-2</v>
      </c>
      <c r="H606">
        <f t="shared" si="39"/>
        <v>0</v>
      </c>
      <c r="K606" s="51">
        <f t="shared" si="36"/>
        <v>2597702.036102022</v>
      </c>
      <c r="L606" s="51">
        <f t="shared" si="37"/>
        <v>177740.25974025927</v>
      </c>
      <c r="P606" s="45">
        <f>P607*(1+F607)</f>
        <v>8261.5754778515038</v>
      </c>
      <c r="Q606" s="45">
        <f>Q607*(1+G607)</f>
        <v>8100.621485646644</v>
      </c>
      <c r="S606" s="56">
        <f>1+F607</f>
        <v>0.96075534174187582</v>
      </c>
      <c r="T606" s="56">
        <f>1+G607</f>
        <v>0.94425686601725722</v>
      </c>
    </row>
    <row r="607" spans="1:20">
      <c r="A607" s="22">
        <v>43152</v>
      </c>
      <c r="B607" s="5">
        <v>-5.3603235472852707E-2</v>
      </c>
      <c r="C607" s="5">
        <v>-6.7164000000000001E-2</v>
      </c>
      <c r="D607" s="5">
        <v>3.0214861235453704E-3</v>
      </c>
      <c r="E607" s="5"/>
      <c r="F607" s="5">
        <f t="shared" si="38"/>
        <v>-3.9244658258124135E-2</v>
      </c>
      <c r="G607" s="5">
        <v>-5.5743133982742818E-2</v>
      </c>
      <c r="H607">
        <f t="shared" si="39"/>
        <v>1</v>
      </c>
      <c r="K607" s="51">
        <f t="shared" si="36"/>
        <v>2703812.2227791282</v>
      </c>
      <c r="L607" s="51">
        <f t="shared" si="37"/>
        <v>188232.95454545403</v>
      </c>
      <c r="P607" s="45">
        <f>P608*(1+F608)</f>
        <v>8599.0419401395575</v>
      </c>
      <c r="Q607" s="45">
        <f>Q608*(1+G608)</f>
        <v>8578.8324948209556</v>
      </c>
      <c r="S607" s="56">
        <f>1+F608</f>
        <v>1.0037846391930449</v>
      </c>
      <c r="T607" s="56">
        <f>1+G608</f>
        <v>1.0644099692477165</v>
      </c>
    </row>
    <row r="608" spans="1:20">
      <c r="A608" s="22">
        <v>43151</v>
      </c>
      <c r="B608" s="5">
        <v>1.5637553539599527E-2</v>
      </c>
      <c r="C608" s="5">
        <v>-1.746724890829696E-2</v>
      </c>
      <c r="D608" s="5">
        <v>1.3184748453140669E-2</v>
      </c>
      <c r="E608" s="5"/>
      <c r="F608" s="5">
        <f t="shared" si="38"/>
        <v>3.784639193044931E-3</v>
      </c>
      <c r="G608" s="5">
        <v>6.4409969247716498E-2</v>
      </c>
      <c r="H608">
        <f t="shared" si="39"/>
        <v>0</v>
      </c>
      <c r="K608" s="51">
        <f t="shared" si="36"/>
        <v>2693617.8510888121</v>
      </c>
      <c r="L608" s="51">
        <f t="shared" si="37"/>
        <v>176842.532467532</v>
      </c>
      <c r="P608" s="45">
        <f>P609*(1+F609)</f>
        <v>8566.6203729242516</v>
      </c>
      <c r="Q608" s="45">
        <f>Q609*(1+G609)</f>
        <v>8059.707013909443</v>
      </c>
      <c r="S608" s="56">
        <f>1+F609</f>
        <v>0.98288434416983894</v>
      </c>
      <c r="T608" s="56">
        <f>1+G609</f>
        <v>1.0051301451388184</v>
      </c>
    </row>
    <row r="609" spans="1:20">
      <c r="A609" s="22">
        <v>43150</v>
      </c>
      <c r="B609" s="5">
        <v>-3.9273519128141247E-2</v>
      </c>
      <c r="C609" s="5">
        <v>-4.347826086956429E-3</v>
      </c>
      <c r="D609" s="5">
        <v>-7.7307574856556012E-3</v>
      </c>
      <c r="E609" s="5"/>
      <c r="F609" s="5">
        <f t="shared" si="38"/>
        <v>-1.7115655830161065E-2</v>
      </c>
      <c r="G609" s="5">
        <v>5.1301451388184394E-3</v>
      </c>
      <c r="H609">
        <f t="shared" si="39"/>
        <v>0</v>
      </c>
      <c r="K609" s="51">
        <f t="shared" si="36"/>
        <v>2740523.7117332336</v>
      </c>
      <c r="L609" s="51">
        <f t="shared" si="37"/>
        <v>175939.9350649346</v>
      </c>
      <c r="P609" s="45">
        <f>P610*(1+F610)</f>
        <v>8715.7969538722955</v>
      </c>
      <c r="Q609" s="45">
        <f>Q610*(1+G610)</f>
        <v>8018.5705830127281</v>
      </c>
      <c r="S609" s="56">
        <f>1+F610</f>
        <v>0.99597024338177587</v>
      </c>
      <c r="T609" s="56">
        <f>1+G610</f>
        <v>1.0181737900971868</v>
      </c>
    </row>
    <row r="610" spans="1:20">
      <c r="A610" s="22">
        <v>43149</v>
      </c>
      <c r="B610" s="5">
        <v>1.8185224895125186E-2</v>
      </c>
      <c r="C610" s="5">
        <v>-2.1276595744680778E-2</v>
      </c>
      <c r="D610" s="5">
        <v>-8.9991080530069188E-3</v>
      </c>
      <c r="E610" s="5"/>
      <c r="F610" s="5">
        <f t="shared" si="38"/>
        <v>-4.0297566182240837E-3</v>
      </c>
      <c r="G610" s="5">
        <v>1.8173790097186691E-2</v>
      </c>
      <c r="H610">
        <f t="shared" si="39"/>
        <v>0</v>
      </c>
      <c r="K610" s="51">
        <f t="shared" si="36"/>
        <v>2751612.0385563914</v>
      </c>
      <c r="L610" s="51">
        <f t="shared" si="37"/>
        <v>172799.51298701254</v>
      </c>
      <c r="P610" s="45">
        <f>P611*(1+F611)</f>
        <v>8751.0616022805734</v>
      </c>
      <c r="Q610" s="45">
        <f>Q611*(1+G611)</f>
        <v>7875.4439183190316</v>
      </c>
      <c r="S610" s="56">
        <f>1+F611</f>
        <v>1.0457886738356816</v>
      </c>
      <c r="T610" s="56">
        <f>1+G611</f>
        <v>1.056577722279904</v>
      </c>
    </row>
    <row r="611" spans="1:20">
      <c r="A611" s="22">
        <v>43148</v>
      </c>
      <c r="B611" s="5">
        <v>1.9386672325976333E-2</v>
      </c>
      <c r="C611" s="5">
        <v>3.9823008849557466E-2</v>
      </c>
      <c r="D611" s="5">
        <v>7.817007830745959E-2</v>
      </c>
      <c r="E611" s="5"/>
      <c r="F611" s="5">
        <f t="shared" si="38"/>
        <v>4.5788673835681692E-2</v>
      </c>
      <c r="G611" s="5">
        <v>5.6577722279904E-2</v>
      </c>
      <c r="H611">
        <f t="shared" si="39"/>
        <v>0</v>
      </c>
      <c r="K611" s="51">
        <f t="shared" si="36"/>
        <v>2631135.8187349574</v>
      </c>
      <c r="L611" s="51">
        <f t="shared" si="37"/>
        <v>163546.42857142811</v>
      </c>
      <c r="P611" s="45">
        <f>P612*(1+F612)</f>
        <v>8367.9062713348667</v>
      </c>
      <c r="Q611" s="45">
        <f>Q612*(1+G612)</f>
        <v>7453.7289138798469</v>
      </c>
      <c r="S611" s="56">
        <f>1+F612</f>
        <v>1.0049245119463732</v>
      </c>
      <c r="T611" s="56">
        <f>1+G612</f>
        <v>1.0264151789216511</v>
      </c>
    </row>
    <row r="612" spans="1:20">
      <c r="A612" s="22">
        <v>43147</v>
      </c>
      <c r="B612" s="5">
        <v>4.8622366288492121E-3</v>
      </c>
      <c r="C612" s="5">
        <v>-4.4052863436124367E-3</v>
      </c>
      <c r="D612" s="5">
        <v>1.4318063055217109E-2</v>
      </c>
      <c r="E612" s="5"/>
      <c r="F612" s="5">
        <f t="shared" si="38"/>
        <v>4.9245119463732796E-3</v>
      </c>
      <c r="G612" s="5">
        <v>2.6415178921651079E-2</v>
      </c>
      <c r="H612">
        <f t="shared" si="39"/>
        <v>0</v>
      </c>
      <c r="K612" s="51">
        <f t="shared" si="36"/>
        <v>2618242.2534791999</v>
      </c>
      <c r="L612" s="51">
        <f t="shared" si="37"/>
        <v>159337.49999999953</v>
      </c>
      <c r="P612" s="45">
        <f>P613*(1+F613)</f>
        <v>8326.9003510797156</v>
      </c>
      <c r="Q612" s="45">
        <f>Q613*(1+G613)</f>
        <v>7261.9044095886356</v>
      </c>
      <c r="S612" s="56">
        <f>1+F613</f>
        <v>1.0730908073728007</v>
      </c>
      <c r="T612" s="56">
        <f>1+G613</f>
        <v>1.0834463856199699</v>
      </c>
    </row>
    <row r="613" spans="1:20">
      <c r="A613" s="22">
        <v>43146</v>
      </c>
      <c r="B613" s="5">
        <v>5.9281305239141373E-2</v>
      </c>
      <c r="C613" s="5">
        <v>3.6529680365296836E-2</v>
      </c>
      <c r="D613" s="5">
        <v>0.1234833659491192</v>
      </c>
      <c r="E613" s="5"/>
      <c r="F613" s="5">
        <f t="shared" si="38"/>
        <v>7.3090807372800687E-2</v>
      </c>
      <c r="G613" s="5">
        <v>8.3446385619969823E-2</v>
      </c>
      <c r="H613">
        <f t="shared" si="39"/>
        <v>0</v>
      </c>
      <c r="K613" s="51">
        <f t="shared" si="36"/>
        <v>2439907.4481770308</v>
      </c>
      <c r="L613" s="51">
        <f t="shared" si="37"/>
        <v>147065.42207792166</v>
      </c>
      <c r="P613" s="45">
        <f>P614*(1+F614)</f>
        <v>7759.735051189271</v>
      </c>
      <c r="Q613" s="45">
        <f>Q614*(1+G614)</f>
        <v>6702.5969221663217</v>
      </c>
      <c r="S613" s="56">
        <f>1+F614</f>
        <v>1.0441705566573845</v>
      </c>
      <c r="T613" s="56">
        <f>1+G614</f>
        <v>1.0404608277994336</v>
      </c>
    </row>
    <row r="614" spans="1:20">
      <c r="A614" s="22">
        <v>43145</v>
      </c>
      <c r="B614" s="5">
        <v>1.7649425287356343E-2</v>
      </c>
      <c r="C614" s="5">
        <v>4.7846889952153158E-2</v>
      </c>
      <c r="D614" s="5">
        <v>6.702860722489043E-2</v>
      </c>
      <c r="E614" s="5"/>
      <c r="F614" s="5">
        <f t="shared" si="38"/>
        <v>4.4170556657384494E-2</v>
      </c>
      <c r="G614" s="5">
        <v>4.0460827799433663E-2</v>
      </c>
      <c r="H614">
        <f t="shared" si="39"/>
        <v>1</v>
      </c>
      <c r="K614" s="51">
        <f t="shared" si="36"/>
        <v>2336694.3576609762</v>
      </c>
      <c r="L614" s="51">
        <f t="shared" si="37"/>
        <v>141346.42857142817</v>
      </c>
      <c r="P614" s="45">
        <f>P615*(1+F615)</f>
        <v>7431.4823394655559</v>
      </c>
      <c r="Q614" s="45">
        <f>Q615*(1+G615)</f>
        <v>6441.9502811482689</v>
      </c>
      <c r="S614" s="56">
        <f>1+F615</f>
        <v>1.0027971115712233</v>
      </c>
      <c r="T614" s="56">
        <f>1+G615</f>
        <v>1.0167293831211484</v>
      </c>
    </row>
    <row r="615" spans="1:20">
      <c r="A615" s="22">
        <v>43144</v>
      </c>
      <c r="B615" s="5">
        <v>2.7488263603885531E-2</v>
      </c>
      <c r="C615" s="5">
        <v>-1.4150943396226532E-2</v>
      </c>
      <c r="D615" s="5">
        <v>-4.9451462765957351E-3</v>
      </c>
      <c r="E615" s="5"/>
      <c r="F615" s="5">
        <f t="shared" si="38"/>
        <v>2.7971115712233851E-3</v>
      </c>
      <c r="G615" s="5">
        <v>1.6729383121148272E-2</v>
      </c>
      <c r="H615">
        <f t="shared" si="39"/>
        <v>0</v>
      </c>
      <c r="K615" s="51">
        <f t="shared" si="36"/>
        <v>2330176.5937476112</v>
      </c>
      <c r="L615" s="51">
        <f t="shared" si="37"/>
        <v>139020.69805194766</v>
      </c>
      <c r="P615" s="45">
        <f>P616*(1+F616)</f>
        <v>7410.7536347223886</v>
      </c>
      <c r="Q615" s="45">
        <f>Q616*(1+G616)</f>
        <v>6335.9536845220482</v>
      </c>
      <c r="S615" s="56">
        <f>1+F616</f>
        <v>1.0223751071658844</v>
      </c>
      <c r="T615" s="56">
        <f>1+G616</f>
        <v>1.0350584357623602</v>
      </c>
    </row>
    <row r="616" spans="1:20">
      <c r="A616" s="22">
        <v>43143</v>
      </c>
      <c r="B616" s="5">
        <v>-1.4622537210953161E-2</v>
      </c>
      <c r="C616" s="5">
        <v>5.4848646634162078E-2</v>
      </c>
      <c r="D616" s="5">
        <v>2.690592527791413E-2</v>
      </c>
      <c r="E616" s="5"/>
      <c r="F616" s="5">
        <f t="shared" si="38"/>
        <v>2.2375107165884311E-2</v>
      </c>
      <c r="G616" s="5">
        <v>3.5058435762360167E-2</v>
      </c>
      <c r="H616">
        <f t="shared" si="39"/>
        <v>0</v>
      </c>
      <c r="K616" s="51">
        <f t="shared" si="36"/>
        <v>2279179.7036286122</v>
      </c>
      <c r="L616" s="51">
        <f t="shared" si="37"/>
        <v>134311.93181818145</v>
      </c>
      <c r="P616" s="45">
        <f>P617*(1+F617)</f>
        <v>7248.5661894347786</v>
      </c>
      <c r="Q616" s="45">
        <f>Q617*(1+G617)</f>
        <v>6121.3487718259839</v>
      </c>
      <c r="S616" s="56">
        <f>1+F617</f>
        <v>0.91931099336333855</v>
      </c>
      <c r="T616" s="56">
        <f>1+G617</f>
        <v>0.95000637271056076</v>
      </c>
    </row>
    <row r="617" spans="1:20">
      <c r="A617" s="22">
        <v>43142</v>
      </c>
      <c r="B617" s="5">
        <v>-4.5164372982493164E-2</v>
      </c>
      <c r="C617" s="5">
        <v>-0.10567755893756409</v>
      </c>
      <c r="D617" s="5">
        <v>-9.1249297112830474E-2</v>
      </c>
      <c r="E617" s="5"/>
      <c r="F617" s="5">
        <f t="shared" si="38"/>
        <v>-8.0689006636661481E-2</v>
      </c>
      <c r="G617" s="5">
        <v>-4.999362728943918E-2</v>
      </c>
      <c r="H617">
        <f t="shared" si="39"/>
        <v>0</v>
      </c>
      <c r="K617" s="51">
        <f t="shared" si="36"/>
        <v>2479225.9856375</v>
      </c>
      <c r="L617" s="51">
        <f t="shared" si="37"/>
        <v>141380.03246753206</v>
      </c>
      <c r="P617" s="45">
        <f>P618*(1+F618)</f>
        <v>7884.7813653523162</v>
      </c>
      <c r="Q617" s="45">
        <f>Q618*(1+G618)</f>
        <v>6443.4817993489187</v>
      </c>
      <c r="S617" s="56">
        <f>1+F618</f>
        <v>1.1342018814765213</v>
      </c>
      <c r="T617" s="56">
        <f>1+G618</f>
        <v>1.0479090874634287</v>
      </c>
    </row>
    <row r="618" spans="1:20">
      <c r="A618" s="22">
        <v>43141</v>
      </c>
      <c r="B618" s="5">
        <v>5.7204783609792698E-2</v>
      </c>
      <c r="C618" s="5">
        <v>0.30202356011235432</v>
      </c>
      <c r="D618" s="5">
        <v>4.3417565298318805E-2</v>
      </c>
      <c r="E618" s="5"/>
      <c r="F618" s="5">
        <f t="shared" si="38"/>
        <v>0.13420188147652126</v>
      </c>
      <c r="G618" s="5">
        <v>4.7909087463428701E-2</v>
      </c>
      <c r="H618">
        <f t="shared" si="39"/>
        <v>1</v>
      </c>
      <c r="K618" s="51">
        <f t="shared" si="36"/>
        <v>2185877.1583150662</v>
      </c>
      <c r="L618" s="51">
        <f t="shared" si="37"/>
        <v>134916.31493506455</v>
      </c>
      <c r="P618" s="45">
        <f>P619*(1+F619)</f>
        <v>6951.8323802176974</v>
      </c>
      <c r="Q618" s="45">
        <f>Q619*(1+G619)</f>
        <v>6148.8939035217518</v>
      </c>
      <c r="S618" s="56">
        <f>1+F619</f>
        <v>1.0880744077707352</v>
      </c>
      <c r="T618" s="56">
        <f>1+G619</f>
        <v>1.0262437309489689</v>
      </c>
    </row>
    <row r="619" spans="1:20">
      <c r="A619" s="22">
        <v>43140</v>
      </c>
      <c r="B619" s="5">
        <v>6.3431880219622316E-2</v>
      </c>
      <c r="C619" s="5">
        <v>0.12839267747180444</v>
      </c>
      <c r="D619" s="5">
        <v>7.2425090585606103E-2</v>
      </c>
      <c r="E619" s="5"/>
      <c r="F619" s="5">
        <f t="shared" si="38"/>
        <v>8.8074407770735053E-2</v>
      </c>
      <c r="G619" s="5">
        <v>2.6243730948968869E-2</v>
      </c>
      <c r="H619">
        <f t="shared" si="39"/>
        <v>1</v>
      </c>
      <c r="K619" s="51">
        <f t="shared" si="36"/>
        <v>2008940.8800575756</v>
      </c>
      <c r="L619" s="51">
        <f t="shared" si="37"/>
        <v>131466.15259740225</v>
      </c>
      <c r="P619" s="45">
        <f>P620*(1+F620)</f>
        <v>6389.1148717124288</v>
      </c>
      <c r="Q619" s="45">
        <f>Q620*(1+G620)</f>
        <v>5991.6506362829241</v>
      </c>
      <c r="S619" s="56">
        <f>1+F620</f>
        <v>1.0252775170922823</v>
      </c>
      <c r="T619" s="56">
        <f>1+G620</f>
        <v>1.0286252294248026</v>
      </c>
    </row>
    <row r="620" spans="1:20">
      <c r="A620" s="22">
        <v>43139</v>
      </c>
      <c r="B620" s="5">
        <v>-2.4792431912184866E-2</v>
      </c>
      <c r="C620" s="5">
        <v>1.1341366332810536E-2</v>
      </c>
      <c r="D620" s="5">
        <v>8.929120086975012E-2</v>
      </c>
      <c r="E620" s="5"/>
      <c r="F620" s="5">
        <f t="shared" si="38"/>
        <v>2.5277517092282251E-2</v>
      </c>
      <c r="G620" s="5">
        <v>2.8625229424802615E-2</v>
      </c>
      <c r="H620">
        <f t="shared" si="39"/>
        <v>0</v>
      </c>
      <c r="K620" s="51">
        <f t="shared" si="36"/>
        <v>1959411.814427563</v>
      </c>
      <c r="L620" s="51">
        <f t="shared" si="37"/>
        <v>127807.62987012955</v>
      </c>
      <c r="P620" s="45">
        <f>P621*(1+F621)</f>
        <v>6231.5956072382724</v>
      </c>
      <c r="Q620" s="45">
        <f>Q621*(1+G621)</f>
        <v>5824.9112163361942</v>
      </c>
      <c r="S620" s="56">
        <f>1+F621</f>
        <v>1.1192698067452009</v>
      </c>
      <c r="T620" s="56">
        <f>1+G621</f>
        <v>1.1328833236443592</v>
      </c>
    </row>
    <row r="621" spans="1:20">
      <c r="A621" s="22">
        <v>43138</v>
      </c>
      <c r="B621" s="5">
        <v>9.137869138002104E-2</v>
      </c>
      <c r="C621" s="5">
        <v>0.1004566475839006</v>
      </c>
      <c r="D621" s="5">
        <v>0.16600986579215699</v>
      </c>
      <c r="E621" s="5"/>
      <c r="F621" s="5">
        <f t="shared" si="38"/>
        <v>0.119269806745201</v>
      </c>
      <c r="G621" s="5">
        <v>0.13288332364435917</v>
      </c>
      <c r="H621">
        <f t="shared" si="39"/>
        <v>0</v>
      </c>
      <c r="K621" s="51">
        <f t="shared" si="36"/>
        <v>1750616.1629834962</v>
      </c>
      <c r="L621" s="51">
        <f t="shared" si="37"/>
        <v>112816.23376623346</v>
      </c>
      <c r="P621" s="45">
        <f>P622*(1+F622)</f>
        <v>5567.5544624575759</v>
      </c>
      <c r="Q621" s="45">
        <f>Q622*(1+G622)</f>
        <v>5141.6691328795496</v>
      </c>
      <c r="S621" s="56">
        <f>1+F622</f>
        <v>0.91090083224004004</v>
      </c>
      <c r="T621" s="56">
        <f>1+G622</f>
        <v>0.9191509848216316</v>
      </c>
    </row>
    <row r="622" spans="1:20">
      <c r="A622" s="22">
        <v>43137</v>
      </c>
      <c r="B622" s="5">
        <v>-0.11079977063271088</v>
      </c>
      <c r="C622" s="5">
        <v>-8.964007914191828E-2</v>
      </c>
      <c r="D622" s="5">
        <v>-6.6884385928821205E-2</v>
      </c>
      <c r="E622" s="5"/>
      <c r="F622" s="5">
        <f t="shared" si="38"/>
        <v>-8.9099167759959991E-2</v>
      </c>
      <c r="G622" s="5">
        <v>-8.08490151783684E-2</v>
      </c>
      <c r="H622">
        <f t="shared" si="39"/>
        <v>0</v>
      </c>
      <c r="K622" s="51">
        <f t="shared" si="36"/>
        <v>1921851.5353405396</v>
      </c>
      <c r="L622" s="51">
        <f t="shared" si="37"/>
        <v>122739.61038961007</v>
      </c>
      <c r="P622" s="45">
        <f>P623*(1+F623)</f>
        <v>6112.1411523646711</v>
      </c>
      <c r="Q622" s="45">
        <f>Q623*(1+G623)</f>
        <v>5593.933116306599</v>
      </c>
      <c r="S622" s="56">
        <f>1+F623</f>
        <v>0.85374299421503874</v>
      </c>
      <c r="T622" s="56">
        <f>1+G623</f>
        <v>0.87074983487935398</v>
      </c>
    </row>
    <row r="623" spans="1:20">
      <c r="A623" s="22">
        <v>43136</v>
      </c>
      <c r="B623" s="5">
        <v>-0.12519522159590407</v>
      </c>
      <c r="C623" s="5">
        <v>-0.13720390360322057</v>
      </c>
      <c r="D623" s="5">
        <v>-0.17641577364564354</v>
      </c>
      <c r="E623" s="5"/>
      <c r="F623" s="5">
        <f t="shared" si="38"/>
        <v>-0.1462570057849612</v>
      </c>
      <c r="G623" s="5">
        <v>-0.12925016512064602</v>
      </c>
      <c r="H623">
        <f t="shared" si="39"/>
        <v>0</v>
      </c>
      <c r="K623" s="51">
        <f t="shared" si="36"/>
        <v>2251089.084610946</v>
      </c>
      <c r="L623" s="51">
        <f t="shared" si="37"/>
        <v>140958.52272727236</v>
      </c>
      <c r="P623" s="45">
        <f>P624*(1+F624)</f>
        <v>7159.2284724800447</v>
      </c>
      <c r="Q623" s="45">
        <f>Q624*(1+G624)</f>
        <v>6424.2712340929265</v>
      </c>
      <c r="S623" s="56">
        <f>1+F624</f>
        <v>1.0062099512109046</v>
      </c>
      <c r="T623" s="56">
        <f>1+G624</f>
        <v>0.98211270202314405</v>
      </c>
    </row>
    <row r="624" spans="1:20">
      <c r="A624" s="22">
        <v>43135</v>
      </c>
      <c r="B624" s="5">
        <v>1.1799178505088416E-2</v>
      </c>
      <c r="C624" s="5">
        <v>7.6789558370775717E-3</v>
      </c>
      <c r="D624" s="5">
        <v>-8.4641753777157502E-4</v>
      </c>
      <c r="E624" s="5"/>
      <c r="F624" s="5">
        <f t="shared" si="38"/>
        <v>6.2099512109046566E-3</v>
      </c>
      <c r="G624" s="5">
        <v>-1.7887297976855902E-2</v>
      </c>
      <c r="H624">
        <f t="shared" si="39"/>
        <v>1</v>
      </c>
      <c r="K624" s="51">
        <f t="shared" si="36"/>
        <v>2237196.2053266466</v>
      </c>
      <c r="L624" s="51">
        <f t="shared" si="37"/>
        <v>143525.81168831128</v>
      </c>
      <c r="P624" s="45">
        <f>P625*(1+F625)</f>
        <v>7115.0443939303168</v>
      </c>
      <c r="Q624" s="45">
        <f>Q625*(1+G625)</f>
        <v>6541.2770050310728</v>
      </c>
      <c r="S624" s="56">
        <f>1+F625</f>
        <v>1.0330137197530584</v>
      </c>
      <c r="T624" s="56">
        <f>1+G625</f>
        <v>1.0438998817505638</v>
      </c>
    </row>
    <row r="625" spans="1:20">
      <c r="A625" s="22">
        <v>43134</v>
      </c>
      <c r="B625" s="5">
        <v>-7.7425490215009066E-2</v>
      </c>
      <c r="C625" s="5">
        <v>8.8109174741372448E-2</v>
      </c>
      <c r="D625" s="5">
        <v>8.8367379839248292E-2</v>
      </c>
      <c r="E625" s="5"/>
      <c r="F625" s="5">
        <f t="shared" si="38"/>
        <v>3.301371975305837E-2</v>
      </c>
      <c r="G625" s="5">
        <v>4.3899881750563759E-2</v>
      </c>
      <c r="H625">
        <f t="shared" si="39"/>
        <v>0</v>
      </c>
      <c r="K625" s="51">
        <f t="shared" si="36"/>
        <v>2165698.4438323313</v>
      </c>
      <c r="L625" s="51">
        <f t="shared" si="37"/>
        <v>137490.01623376587</v>
      </c>
      <c r="P625" s="45">
        <f>P626*(1+F626)</f>
        <v>6887.6572090747886</v>
      </c>
      <c r="Q625" s="45">
        <f>Q626*(1+G626)</f>
        <v>6266.1919206865932</v>
      </c>
      <c r="S625" s="56">
        <f>1+F626</f>
        <v>0.84206813447337558</v>
      </c>
      <c r="T625" s="56">
        <f>1+G626</f>
        <v>0.88679645339425828</v>
      </c>
    </row>
    <row r="626" spans="1:20">
      <c r="A626" s="22">
        <v>43133</v>
      </c>
      <c r="B626" s="5">
        <v>-9.1716650882177495E-2</v>
      </c>
      <c r="C626" s="5">
        <v>-0.23658448376322369</v>
      </c>
      <c r="D626" s="5">
        <v>-0.14554184623255983</v>
      </c>
      <c r="E626" s="5"/>
      <c r="F626" s="5">
        <f t="shared" si="38"/>
        <v>-0.15793186552662442</v>
      </c>
      <c r="G626" s="5">
        <v>-0.11320354660574172</v>
      </c>
      <c r="H626">
        <f t="shared" si="39"/>
        <v>0</v>
      </c>
      <c r="K626" s="51">
        <f t="shared" si="36"/>
        <v>2571880.2970578461</v>
      </c>
      <c r="L626" s="51">
        <f t="shared" si="37"/>
        <v>155041.23376623337</v>
      </c>
      <c r="P626" s="45">
        <f>P627*(1+F627)</f>
        <v>8179.4535704433092</v>
      </c>
      <c r="Q626" s="45">
        <f>Q627*(1+G627)</f>
        <v>7066.0994377034622</v>
      </c>
      <c r="S626" s="56">
        <f>1+F627</f>
        <v>0.96644363917263409</v>
      </c>
      <c r="T626" s="56">
        <f>1+G627</f>
        <v>0.94752026636215458</v>
      </c>
    </row>
    <row r="627" spans="1:20">
      <c r="A627" s="22">
        <v>43132</v>
      </c>
      <c r="B627" s="5">
        <v>3.680872826457543E-2</v>
      </c>
      <c r="C627" s="5">
        <v>-6.2610762331838626E-2</v>
      </c>
      <c r="D627" s="5">
        <v>-7.4877116329874385E-2</v>
      </c>
      <c r="E627" s="5"/>
      <c r="F627" s="5">
        <f t="shared" si="38"/>
        <v>-3.3556360827365961E-2</v>
      </c>
      <c r="G627" s="5">
        <v>-5.2479733637845423E-2</v>
      </c>
      <c r="H627">
        <f t="shared" si="39"/>
        <v>1</v>
      </c>
      <c r="K627" s="51">
        <f t="shared" si="36"/>
        <v>2661179.8068841505</v>
      </c>
      <c r="L627" s="51">
        <f t="shared" si="37"/>
        <v>163628.40909090865</v>
      </c>
      <c r="P627" s="45">
        <f>P628*(1+F628)</f>
        <v>8463.4563661112043</v>
      </c>
      <c r="Q627" s="45">
        <f>Q628*(1+G628)</f>
        <v>7457.4652263983417</v>
      </c>
      <c r="S627" s="56">
        <f>1+F628</f>
        <v>0.92381564531932614</v>
      </c>
      <c r="T627" s="56">
        <f>1+G628</f>
        <v>0.94450837261167386</v>
      </c>
    </row>
    <row r="628" spans="1:20">
      <c r="A628" s="22">
        <v>43131</v>
      </c>
      <c r="B628" s="5">
        <v>-7.1349566861986943E-2</v>
      </c>
      <c r="C628" s="5">
        <v>-9.3495934959349589E-2</v>
      </c>
      <c r="D628" s="5">
        <v>-6.3730419812848521E-2</v>
      </c>
      <c r="E628" s="5"/>
      <c r="F628" s="5">
        <f t="shared" si="38"/>
        <v>-7.6184354680673874E-2</v>
      </c>
      <c r="G628" s="5">
        <v>-5.5491627388326178E-2</v>
      </c>
      <c r="H628">
        <f t="shared" si="39"/>
        <v>0</v>
      </c>
      <c r="K628" s="51">
        <f t="shared" si="36"/>
        <v>2880639.4656417482</v>
      </c>
      <c r="L628" s="51">
        <f t="shared" si="37"/>
        <v>173241.88311688264</v>
      </c>
      <c r="P628" s="45">
        <f>P629*(1+F629)</f>
        <v>9161.4126790261562</v>
      </c>
      <c r="Q628" s="45">
        <f>Q629*(1+G629)</f>
        <v>7895.6052086416084</v>
      </c>
      <c r="S628" s="56">
        <f>1+F629</f>
        <v>0.91852142044419727</v>
      </c>
      <c r="T628" s="56">
        <f>1+G629</f>
        <v>0.92576816975206888</v>
      </c>
    </row>
    <row r="629" spans="1:20">
      <c r="A629" s="22">
        <v>43130</v>
      </c>
      <c r="B629" s="5">
        <v>-5.3782855316769143E-2</v>
      </c>
      <c r="C629" s="5">
        <v>-9.2250922509225092E-2</v>
      </c>
      <c r="D629" s="5">
        <v>-9.842640685988252E-2</v>
      </c>
      <c r="E629" s="5"/>
      <c r="F629" s="5">
        <f t="shared" si="38"/>
        <v>-8.1478579555802719E-2</v>
      </c>
      <c r="G629" s="5">
        <v>-7.4231830247931077E-2</v>
      </c>
      <c r="H629">
        <f t="shared" si="39"/>
        <v>0</v>
      </c>
      <c r="K629" s="51">
        <f t="shared" si="36"/>
        <v>3136170.1551267798</v>
      </c>
      <c r="L629" s="51">
        <f t="shared" si="37"/>
        <v>187133.1168831164</v>
      </c>
      <c r="P629" s="45">
        <f>P630*(1+F630)</f>
        <v>9974.0871308103997</v>
      </c>
      <c r="Q629" s="45">
        <f>Q630*(1+G630)</f>
        <v>8528.7067179638943</v>
      </c>
      <c r="S629" s="56">
        <f>1+F630</f>
        <v>1.0203562886837376</v>
      </c>
      <c r="T629" s="56">
        <f>1+G630</f>
        <v>0.98040449743999747</v>
      </c>
    </row>
    <row r="630" spans="1:20">
      <c r="A630" s="22">
        <v>43129</v>
      </c>
      <c r="B630" s="5">
        <v>5.6487518727184445E-2</v>
      </c>
      <c r="C630" s="5">
        <v>1.8796992481202941E-2</v>
      </c>
      <c r="D630" s="5">
        <v>-1.4209537659819419E-2</v>
      </c>
      <c r="E630" s="5"/>
      <c r="F630" s="5">
        <f t="shared" si="38"/>
        <v>2.0356288683737702E-2</v>
      </c>
      <c r="G630" s="5">
        <v>-1.9595502560002538E-2</v>
      </c>
      <c r="H630">
        <f t="shared" si="39"/>
        <v>1</v>
      </c>
      <c r="K630" s="51">
        <f t="shared" si="36"/>
        <v>3073603.0050566434</v>
      </c>
      <c r="L630" s="51">
        <f t="shared" si="37"/>
        <v>190873.3766233761</v>
      </c>
      <c r="P630" s="45">
        <f>P631*(1+F631)</f>
        <v>9775.1023259502799</v>
      </c>
      <c r="Q630" s="45">
        <f>Q631*(1+G631)</f>
        <v>8699.1713524711431</v>
      </c>
      <c r="S630" s="56">
        <f>1+F631</f>
        <v>1.0696300651162001</v>
      </c>
      <c r="T630" s="56">
        <f>1+G631</f>
        <v>1.0403245428926611</v>
      </c>
    </row>
    <row r="631" spans="1:20">
      <c r="A631" s="22">
        <v>43128</v>
      </c>
      <c r="B631" s="5">
        <v>8.8082544668071874E-2</v>
      </c>
      <c r="C631" s="5">
        <v>9.4650205761317052E-2</v>
      </c>
      <c r="D631" s="5">
        <v>2.6178336027857282E-2</v>
      </c>
      <c r="E631" s="5"/>
      <c r="F631" s="5">
        <f t="shared" si="38"/>
        <v>6.9630065116200152E-2</v>
      </c>
      <c r="G631" s="5">
        <v>4.0324542892661068E-2</v>
      </c>
      <c r="H631">
        <f t="shared" si="39"/>
        <v>1</v>
      </c>
      <c r="K631" s="51">
        <f t="shared" si="36"/>
        <v>2873519.6450585374</v>
      </c>
      <c r="L631" s="51">
        <f t="shared" si="37"/>
        <v>183474.83766233714</v>
      </c>
      <c r="P631" s="45">
        <f>P632*(1+F632)</f>
        <v>9138.7692294235894</v>
      </c>
      <c r="Q631" s="45">
        <f>Q632*(1+G632)</f>
        <v>8361.9783959751385</v>
      </c>
      <c r="S631" s="56">
        <f>1+F632</f>
        <v>1.0146904852872918</v>
      </c>
      <c r="T631" s="56">
        <f>1+G632</f>
        <v>1.0215618927102634</v>
      </c>
    </row>
    <row r="632" spans="1:20">
      <c r="A632" s="22">
        <v>43127</v>
      </c>
      <c r="B632" s="5">
        <v>2.0826887920123674E-2</v>
      </c>
      <c r="C632" s="5">
        <v>-1.2195121951219613E-2</v>
      </c>
      <c r="D632" s="5">
        <v>3.5444097479316199E-2</v>
      </c>
      <c r="E632" s="5"/>
      <c r="F632" s="5">
        <f t="shared" si="38"/>
        <v>1.4690485287291812E-2</v>
      </c>
      <c r="G632" s="5">
        <v>2.1561892710263413E-2</v>
      </c>
      <c r="H632">
        <f t="shared" si="39"/>
        <v>0</v>
      </c>
      <c r="K632" s="51">
        <f t="shared" si="36"/>
        <v>2831917.4040987985</v>
      </c>
      <c r="L632" s="51">
        <f t="shared" si="37"/>
        <v>179602.27272727224</v>
      </c>
      <c r="P632" s="45">
        <f>P633*(1+F633)</f>
        <v>9006.4599618632546</v>
      </c>
      <c r="Q632" s="45">
        <f>Q633*(1+G633)</f>
        <v>8185.4838709677406</v>
      </c>
      <c r="S632" s="56">
        <f>1+F633</f>
        <v>0.96146770644541357</v>
      </c>
      <c r="T632" s="56">
        <f>1+G633</f>
        <v>0.96865136518248407</v>
      </c>
    </row>
    <row r="633" spans="1:20">
      <c r="A633" s="22">
        <v>43126</v>
      </c>
      <c r="B633" s="5">
        <v>-1.5951067402254705E-2</v>
      </c>
      <c r="C633" s="5">
        <v>-7.8651685393258411E-2</v>
      </c>
      <c r="D633" s="5">
        <v>-2.1005688712396869E-2</v>
      </c>
      <c r="E633" s="5"/>
      <c r="F633" s="5">
        <f t="shared" si="38"/>
        <v>-3.85322935545864E-2</v>
      </c>
      <c r="G633" s="5">
        <v>-3.1348634817515951E-2</v>
      </c>
      <c r="H633">
        <f t="shared" si="39"/>
        <v>0</v>
      </c>
      <c r="K633" s="51">
        <f t="shared" si="36"/>
        <v>2945410.8391934619</v>
      </c>
      <c r="L633" s="51">
        <f t="shared" si="37"/>
        <v>185414.77272727221</v>
      </c>
      <c r="P633" s="45">
        <f>P634*(1+F634)</f>
        <v>9367.4076638106908</v>
      </c>
      <c r="Q633" s="45">
        <f>Q634*(1+G634)</f>
        <v>8450.392127848474</v>
      </c>
      <c r="S633" s="56">
        <f>1+F634</f>
        <v>1.0182454383366373</v>
      </c>
      <c r="T633" s="56">
        <f>1+G634</f>
        <v>1.0317010821455026</v>
      </c>
    </row>
    <row r="634" spans="1:20">
      <c r="A634" s="22">
        <v>43125</v>
      </c>
      <c r="B634" s="5">
        <v>5.7543709022791149E-2</v>
      </c>
      <c r="C634" s="5">
        <v>-2.1978021978021997E-2</v>
      </c>
      <c r="D634" s="5">
        <v>1.9176102144061579E-2</v>
      </c>
      <c r="E634" s="5"/>
      <c r="F634" s="5">
        <f t="shared" si="38"/>
        <v>1.824543833663728E-2</v>
      </c>
      <c r="G634" s="5">
        <v>3.1701082145502574E-2</v>
      </c>
      <c r="H634">
        <f t="shared" si="39"/>
        <v>0</v>
      </c>
      <c r="K634" s="51">
        <f t="shared" si="36"/>
        <v>2892633.4735218263</v>
      </c>
      <c r="L634" s="51">
        <f t="shared" si="37"/>
        <v>179717.53246753194</v>
      </c>
      <c r="P634" s="45">
        <f>P635*(1+F635)</f>
        <v>9199.5577010518136</v>
      </c>
      <c r="Q634" s="45">
        <f>Q635*(1+G635)</f>
        <v>8190.7369044095858</v>
      </c>
      <c r="S634" s="56">
        <f>1+F635</f>
        <v>1.0247940420924677</v>
      </c>
      <c r="T634" s="56">
        <f>1+G635</f>
        <v>1.0294737135763203</v>
      </c>
    </row>
    <row r="635" spans="1:20">
      <c r="A635" s="22">
        <v>43124</v>
      </c>
      <c r="B635" s="5">
        <v>1.1107822827266441E-2</v>
      </c>
      <c r="C635" s="5">
        <v>3.8022813688212961E-2</v>
      </c>
      <c r="D635" s="5">
        <v>2.5258928718446975E-2</v>
      </c>
      <c r="E635" s="5"/>
      <c r="F635" s="5">
        <f t="shared" si="38"/>
        <v>2.4794042092467661E-2</v>
      </c>
      <c r="G635" s="5">
        <v>2.9473713576320323E-2</v>
      </c>
      <c r="H635">
        <f t="shared" si="39"/>
        <v>0</v>
      </c>
      <c r="K635" s="51">
        <f t="shared" si="36"/>
        <v>2822648.6051924396</v>
      </c>
      <c r="L635" s="51">
        <f t="shared" si="37"/>
        <v>174572.2402597398</v>
      </c>
      <c r="P635" s="45">
        <f>P636*(1+F636)</f>
        <v>8976.9820307188438</v>
      </c>
      <c r="Q635" s="45">
        <f>Q636*(1+G636)</f>
        <v>7956.2370523823611</v>
      </c>
      <c r="S635" s="56">
        <f>1+F636</f>
        <v>0.96756170310315248</v>
      </c>
      <c r="T635" s="56">
        <f>1+G636</f>
        <v>0.96850936208154348</v>
      </c>
    </row>
    <row r="636" spans="1:20">
      <c r="A636" s="22">
        <v>43123</v>
      </c>
      <c r="B636" s="5">
        <v>-5.4582760148289645E-2</v>
      </c>
      <c r="C636" s="5">
        <v>1.5444015444015458E-2</v>
      </c>
      <c r="D636" s="5">
        <v>-5.8185878448583493E-2</v>
      </c>
      <c r="E636" s="5"/>
      <c r="F636" s="5">
        <f t="shared" si="38"/>
        <v>-3.2438296896847463E-2</v>
      </c>
      <c r="G636" s="5">
        <v>-3.1490637918456479E-2</v>
      </c>
      <c r="H636">
        <f t="shared" si="39"/>
        <v>0</v>
      </c>
      <c r="K636" s="51">
        <f t="shared" si="36"/>
        <v>2917280.2066676207</v>
      </c>
      <c r="L636" s="51">
        <f t="shared" si="37"/>
        <v>180248.37662337613</v>
      </c>
      <c r="P636" s="45">
        <f>P637*(1+F637)</f>
        <v>9277.9426902986888</v>
      </c>
      <c r="Q636" s="45">
        <f>Q637*(1+G637)</f>
        <v>8214.9304527966833</v>
      </c>
      <c r="S636" s="56">
        <f>1+F637</f>
        <v>0.90135883331153965</v>
      </c>
      <c r="T636" s="56">
        <f>1+G637</f>
        <v>0.9182313999694014</v>
      </c>
    </row>
    <row r="637" spans="1:20">
      <c r="A637" s="22">
        <v>43122</v>
      </c>
      <c r="B637" s="5">
        <v>-7.2212896303475146E-2</v>
      </c>
      <c r="C637" s="5">
        <v>-0.11301369863013701</v>
      </c>
      <c r="D637" s="5">
        <v>-0.11072650044130622</v>
      </c>
      <c r="E637" s="5"/>
      <c r="F637" s="5">
        <f t="shared" si="38"/>
        <v>-9.8641166688460291E-2</v>
      </c>
      <c r="G637" s="5">
        <v>-8.1768600030598618E-2</v>
      </c>
      <c r="H637">
        <f t="shared" si="39"/>
        <v>0</v>
      </c>
      <c r="K637" s="51">
        <f t="shared" si="36"/>
        <v>3236535.8821077989</v>
      </c>
      <c r="L637" s="51">
        <f t="shared" si="37"/>
        <v>196299.51298701245</v>
      </c>
      <c r="P637" s="45">
        <f>P638*(1+F638)</f>
        <v>10293.284258625468</v>
      </c>
      <c r="Q637" s="45">
        <f>Q638*(1+G638)</f>
        <v>8946.4708493637154</v>
      </c>
      <c r="S637" s="56">
        <f>1+F638</f>
        <v>0.97636039714846601</v>
      </c>
      <c r="T637" s="56">
        <f>1+G638</f>
        <v>0.97677227050954785</v>
      </c>
    </row>
    <row r="638" spans="1:20">
      <c r="A638" s="22">
        <v>43121</v>
      </c>
      <c r="B638" s="5">
        <v>4.489028326537263E-2</v>
      </c>
      <c r="C638" s="5">
        <v>-6.7092651757188496E-2</v>
      </c>
      <c r="D638" s="5">
        <v>-4.8723532652900567E-2</v>
      </c>
      <c r="E638" s="5"/>
      <c r="F638" s="5">
        <f t="shared" si="38"/>
        <v>-2.3639602851533985E-2</v>
      </c>
      <c r="G638" s="5">
        <v>-2.3227729490452122E-2</v>
      </c>
      <c r="H638">
        <f t="shared" si="39"/>
        <v>0</v>
      </c>
      <c r="K638" s="51">
        <f t="shared" si="36"/>
        <v>3314898.7725847396</v>
      </c>
      <c r="L638" s="51">
        <f t="shared" si="37"/>
        <v>200967.53246753194</v>
      </c>
      <c r="P638" s="45">
        <f>P639*(1+F639)</f>
        <v>10542.504887219699</v>
      </c>
      <c r="Q638" s="45">
        <f>Q639*(1+G639)</f>
        <v>9159.2187037585081</v>
      </c>
      <c r="S638" s="56">
        <f>1+F639</f>
        <v>1.048546296413756</v>
      </c>
      <c r="T638" s="56">
        <f>1+G639</f>
        <v>1.0688239534813446</v>
      </c>
    </row>
    <row r="639" spans="1:20">
      <c r="A639" s="22">
        <v>43120</v>
      </c>
      <c r="B639" s="5">
        <v>4.2421443516616079E-2</v>
      </c>
      <c r="C639" s="5">
        <v>-2.1875000000000089E-2</v>
      </c>
      <c r="D639" s="5">
        <v>0.12510701107011069</v>
      </c>
      <c r="E639" s="5"/>
      <c r="F639" s="5">
        <f t="shared" si="38"/>
        <v>4.8546296413755997E-2</v>
      </c>
      <c r="G639" s="5">
        <v>6.8823953481344582E-2</v>
      </c>
      <c r="H639">
        <f t="shared" si="39"/>
        <v>0</v>
      </c>
      <c r="K639" s="51">
        <f t="shared" si="36"/>
        <v>3161423.3762709145</v>
      </c>
      <c r="L639" s="51">
        <f t="shared" si="37"/>
        <v>188026.78571428522</v>
      </c>
      <c r="P639" s="45">
        <f>P640*(1+F640)</f>
        <v>10054.400958047569</v>
      </c>
      <c r="Q639" s="45">
        <f>Q640*(1+G640)</f>
        <v>8569.4362237348323</v>
      </c>
      <c r="S639" s="56">
        <f>1+F640</f>
        <v>1.03809745945311</v>
      </c>
      <c r="T639" s="56">
        <f>1+G640</f>
        <v>1.0049935357356681</v>
      </c>
    </row>
    <row r="640" spans="1:20">
      <c r="A640" s="22">
        <v>43119</v>
      </c>
      <c r="B640" s="5">
        <v>2.4991142081020258E-3</v>
      </c>
      <c r="C640" s="5">
        <v>7.0234113712374563E-2</v>
      </c>
      <c r="D640" s="5">
        <v>4.1570580819727518E-2</v>
      </c>
      <c r="E640" s="5"/>
      <c r="F640" s="5">
        <f t="shared" si="38"/>
        <v>3.8097459453110022E-2</v>
      </c>
      <c r="G640" s="5">
        <v>4.9935357356680832E-3</v>
      </c>
      <c r="H640">
        <f t="shared" si="39"/>
        <v>1</v>
      </c>
      <c r="K640" s="51">
        <f t="shared" si="36"/>
        <v>3045401.3228549985</v>
      </c>
      <c r="L640" s="51">
        <f t="shared" si="37"/>
        <v>187092.53246753194</v>
      </c>
      <c r="P640" s="45">
        <f>P641*(1+F641)</f>
        <v>9685.4113903182297</v>
      </c>
      <c r="Q640" s="45">
        <f>Q641*(1+G641)</f>
        <v>8526.8570583012715</v>
      </c>
      <c r="S640" s="56">
        <f>1+F641</f>
        <v>1.1442198044542042</v>
      </c>
      <c r="T640" s="56">
        <f>1+G641</f>
        <v>1.0934289803413519</v>
      </c>
    </row>
    <row r="641" spans="1:22">
      <c r="A641" s="22">
        <v>43118</v>
      </c>
      <c r="B641" s="5">
        <v>-1.6183531095897281E-2</v>
      </c>
      <c r="C641" s="5">
        <v>0.31267184915951718</v>
      </c>
      <c r="D641" s="5">
        <v>0.13621436556735608</v>
      </c>
      <c r="E641" s="5"/>
      <c r="F641" s="5">
        <f t="shared" si="38"/>
        <v>0.14421980445420429</v>
      </c>
      <c r="G641" s="5">
        <v>9.3428980341351955E-2</v>
      </c>
      <c r="H641">
        <f t="shared" si="39"/>
        <v>1</v>
      </c>
      <c r="K641" s="51">
        <f t="shared" si="36"/>
        <v>2661552.7112884247</v>
      </c>
      <c r="L641" s="51">
        <f t="shared" si="37"/>
        <v>171106.24999999953</v>
      </c>
      <c r="P641" s="45">
        <f>P642*(1+F642)</f>
        <v>8464.6423288733367</v>
      </c>
      <c r="Q641" s="45">
        <f>Q642*(1+G642)</f>
        <v>7798.2724178751105</v>
      </c>
      <c r="S641" s="56">
        <f>1+F642</f>
        <v>0.84896218289034153</v>
      </c>
      <c r="T641" s="56">
        <f>1+G642</f>
        <v>0.87695690157251027</v>
      </c>
    </row>
    <row r="642" spans="1:22">
      <c r="A642" s="22">
        <v>43117</v>
      </c>
      <c r="B642" s="5">
        <v>-0.16775488732274529</v>
      </c>
      <c r="C642" s="5">
        <v>-0.12705106669839938</v>
      </c>
      <c r="D642" s="5">
        <v>-0.15835281318455141</v>
      </c>
      <c r="E642" s="5"/>
      <c r="F642" s="5">
        <f t="shared" si="38"/>
        <v>-0.1510378171096585</v>
      </c>
      <c r="G642" s="5">
        <v>-0.12304309842748977</v>
      </c>
      <c r="H642">
        <f t="shared" si="39"/>
        <v>0</v>
      </c>
      <c r="K642" s="51">
        <f t="shared" si="36"/>
        <v>3135066.2784848819</v>
      </c>
      <c r="L642" s="51">
        <f t="shared" si="37"/>
        <v>195113.6363636358</v>
      </c>
      <c r="P642" s="45">
        <f>P643*(1+F643)</f>
        <v>9970.5764278627412</v>
      </c>
      <c r="Q642" s="45">
        <f>Q643*(1+G643)</f>
        <v>8892.4237940218991</v>
      </c>
      <c r="S642" s="56">
        <f>1+F643</f>
        <v>0.82733392335102041</v>
      </c>
      <c r="T642" s="56">
        <f>1+G643</f>
        <v>0.85583468626278159</v>
      </c>
    </row>
    <row r="643" spans="1:22">
      <c r="A643" s="22">
        <v>43116</v>
      </c>
      <c r="B643" s="5">
        <v>-6.1884026417011379E-2</v>
      </c>
      <c r="C643" s="5">
        <v>-0.26909999999999989</v>
      </c>
      <c r="D643" s="5">
        <v>-0.18706600853342253</v>
      </c>
      <c r="E643" s="5"/>
      <c r="F643" s="5">
        <f t="shared" si="38"/>
        <v>-0.17266607664897957</v>
      </c>
      <c r="G643" s="5">
        <v>-0.14416531373721839</v>
      </c>
      <c r="H643">
        <f t="shared" si="39"/>
        <v>0</v>
      </c>
      <c r="K643" s="51">
        <f t="shared" si="36"/>
        <v>3789360.2449983656</v>
      </c>
      <c r="L643" s="51">
        <f t="shared" si="37"/>
        <v>227980.51948051882</v>
      </c>
      <c r="P643" s="45">
        <f>P644*(1+F644)</f>
        <v>12051.453647008784</v>
      </c>
      <c r="Q643" s="45">
        <f>Q644*(1+G644)</f>
        <v>10390.352175199763</v>
      </c>
      <c r="S643" s="56">
        <f>1+F644</f>
        <v>0.97572233852885215</v>
      </c>
      <c r="T643" s="56">
        <f>1+G644</f>
        <v>1.011065594424726</v>
      </c>
    </row>
    <row r="644" spans="1:22">
      <c r="A644" s="22">
        <v>43115</v>
      </c>
      <c r="B644" s="5">
        <v>-1.5096281682892232E-2</v>
      </c>
      <c r="C644" s="5">
        <v>-6.7885117493472646E-2</v>
      </c>
      <c r="D644" s="5">
        <v>1.0141130736077184E-2</v>
      </c>
      <c r="E644" s="5"/>
      <c r="F644" s="5">
        <f t="shared" si="38"/>
        <v>-2.4277661471147884E-2</v>
      </c>
      <c r="G644" s="5">
        <v>1.1065594424725933E-2</v>
      </c>
      <c r="H644">
        <f t="shared" si="39"/>
        <v>0</v>
      </c>
      <c r="K644" s="51">
        <f t="shared" si="36"/>
        <v>3883646.0900462554</v>
      </c>
      <c r="L644" s="51">
        <f t="shared" si="37"/>
        <v>225485.38961038893</v>
      </c>
      <c r="P644" s="45">
        <f>P645*(1+F645)</f>
        <v>12351.314683621362</v>
      </c>
      <c r="Q644" s="45">
        <f>Q645*(1+G645)</f>
        <v>10276.635099141757</v>
      </c>
      <c r="S644" s="56">
        <f>1+F645</f>
        <v>0.99049982035927919</v>
      </c>
      <c r="T644" s="56">
        <f>1+G645</f>
        <v>0.9709176950849121</v>
      </c>
    </row>
    <row r="645" spans="1:22">
      <c r="A645" s="22">
        <v>43114</v>
      </c>
      <c r="B645" s="5">
        <v>3.5026911054802219E-2</v>
      </c>
      <c r="C645" s="5">
        <v>-6.5853658536585272E-2</v>
      </c>
      <c r="D645" s="5">
        <v>2.323358220694642E-3</v>
      </c>
      <c r="E645" s="5"/>
      <c r="F645" s="5">
        <f t="shared" si="38"/>
        <v>-9.5001796407207656E-3</v>
      </c>
      <c r="G645" s="5">
        <v>-2.9082304915087853E-2</v>
      </c>
      <c r="H645">
        <f t="shared" si="39"/>
        <v>1</v>
      </c>
      <c r="K645" s="51">
        <f t="shared" si="36"/>
        <v>3920895.2997463034</v>
      </c>
      <c r="L645" s="51">
        <f t="shared" si="37"/>
        <v>232239.44805194737</v>
      </c>
      <c r="P645" s="45">
        <f>P646*(1+F646)</f>
        <v>12469.779832106611</v>
      </c>
      <c r="Q645" s="45">
        <f>Q646*(1+G646)</f>
        <v>10584.455460195324</v>
      </c>
      <c r="S645" s="56">
        <f>1+F646</f>
        <v>1.0774636864439384</v>
      </c>
      <c r="T645" s="56">
        <f>1+G646</f>
        <v>1.0446874543595737</v>
      </c>
    </row>
    <row r="646" spans="1:22">
      <c r="A646" s="22">
        <v>43113</v>
      </c>
      <c r="B646" s="5">
        <v>0.10146149865747493</v>
      </c>
      <c r="C646" s="5">
        <v>1.736972704714625E-2</v>
      </c>
      <c r="D646" s="5">
        <v>0.11358307505727018</v>
      </c>
      <c r="E646" s="5"/>
      <c r="F646" s="5">
        <f t="shared" si="38"/>
        <v>7.746368644393839E-2</v>
      </c>
      <c r="G646" s="5">
        <v>4.4687454359573588E-2</v>
      </c>
      <c r="H646">
        <f t="shared" si="39"/>
        <v>1</v>
      </c>
      <c r="K646" s="51">
        <f t="shared" si="36"/>
        <v>3639004.589274677</v>
      </c>
      <c r="L646" s="51">
        <f t="shared" si="37"/>
        <v>222305.19480519413</v>
      </c>
      <c r="P646" s="45">
        <f>P647*(1+F647)</f>
        <v>11573.271553366107</v>
      </c>
      <c r="Q646" s="45">
        <f>Q647*(1+G647)</f>
        <v>10131.69576797869</v>
      </c>
      <c r="S646" s="56">
        <f>1+F647</f>
        <v>0.98549975220771335</v>
      </c>
      <c r="T646" s="56">
        <f>1+G647</f>
        <v>0.97380594281894572</v>
      </c>
    </row>
    <row r="647" spans="1:22">
      <c r="A647" s="22">
        <v>43112</v>
      </c>
      <c r="B647" s="5">
        <v>-5.7979803407551253E-2</v>
      </c>
      <c r="C647" s="5">
        <v>4.1343669250646031E-2</v>
      </c>
      <c r="D647" s="5">
        <v>-2.6868959729343438E-2</v>
      </c>
      <c r="E647" s="5"/>
      <c r="F647" s="5">
        <f t="shared" si="38"/>
        <v>-1.4500247792286678E-2</v>
      </c>
      <c r="G647" s="5">
        <v>-2.6194057181054275E-2</v>
      </c>
      <c r="H647">
        <f t="shared" si="39"/>
        <v>1</v>
      </c>
      <c r="K647" s="51">
        <f t="shared" ref="K647:K710" si="40">(1+F648)*K648</f>
        <v>3692547.4421709296</v>
      </c>
      <c r="L647" s="51">
        <f t="shared" ref="L647:L710" si="41">(1+G648)*L648</f>
        <v>228284.90259740187</v>
      </c>
      <c r="P647" s="45">
        <f>P648*(1+F648)</f>
        <v>11743.556025701377</v>
      </c>
      <c r="Q647" s="45">
        <f>Q648*(1+G648)</f>
        <v>10404.224622669426</v>
      </c>
      <c r="S647" s="56">
        <f>1+F648</f>
        <v>0.97569018829257637</v>
      </c>
      <c r="T647" s="56">
        <f>1+G648</f>
        <v>0.9811683441190322</v>
      </c>
    </row>
    <row r="648" spans="1:22">
      <c r="A648" s="22">
        <v>43111</v>
      </c>
      <c r="B648" s="5">
        <v>-4.1332440428005962E-2</v>
      </c>
      <c r="C648" s="5">
        <v>2.5906735751294783E-3</v>
      </c>
      <c r="D648" s="5">
        <v>-3.4194961942273845E-2</v>
      </c>
      <c r="E648" s="5"/>
      <c r="F648" s="5">
        <f t="shared" ref="F648:F711" si="42">SUMPRODUCT($B$3:$D$3,B648:D648)</f>
        <v>-2.4309811707423599E-2</v>
      </c>
      <c r="G648" s="5">
        <v>-1.883165588096785E-2</v>
      </c>
      <c r="H648">
        <f t="shared" ref="H648:H711" si="43">IF(G648&gt;F648,0,1)</f>
        <v>0</v>
      </c>
      <c r="K648" s="51">
        <f t="shared" si="40"/>
        <v>3784549.1186426282</v>
      </c>
      <c r="L648" s="51">
        <f t="shared" si="41"/>
        <v>232666.39610389539</v>
      </c>
      <c r="P648" s="45">
        <f>P649*(1+F649)</f>
        <v>12036.152629813965</v>
      </c>
      <c r="Q648" s="45">
        <f>Q649*(1+G649)</f>
        <v>10603.913879846106</v>
      </c>
      <c r="S648" s="56">
        <f>1+F649</f>
        <v>0.96356409735356796</v>
      </c>
      <c r="T648" s="56">
        <f>1+G649</f>
        <v>0.9579900740270374</v>
      </c>
    </row>
    <row r="649" spans="1:22">
      <c r="A649" s="22">
        <v>43110</v>
      </c>
      <c r="B649" s="5">
        <v>0.10163844052242021</v>
      </c>
      <c r="C649" s="5">
        <v>-0.14412416851441232</v>
      </c>
      <c r="D649" s="5">
        <v>-6.6832911811284271E-2</v>
      </c>
      <c r="E649" s="5"/>
      <c r="F649" s="5">
        <f t="shared" si="42"/>
        <v>-3.6435902646432011E-2</v>
      </c>
      <c r="G649" s="5">
        <v>-4.2009925972962582E-2</v>
      </c>
      <c r="H649">
        <f t="shared" si="43"/>
        <v>1</v>
      </c>
      <c r="K649" s="51">
        <f t="shared" si="40"/>
        <v>3927656.840927246</v>
      </c>
      <c r="L649" s="51">
        <f t="shared" si="41"/>
        <v>242869.31818181745</v>
      </c>
      <c r="P649" s="45">
        <f>P650*(1+F650)</f>
        <v>12491.283831424706</v>
      </c>
      <c r="Q649" s="45">
        <f>Q650*(1+G650)</f>
        <v>11068.918319029297</v>
      </c>
      <c r="S649" s="56">
        <f>1+F650</f>
        <v>0.95688751156760565</v>
      </c>
      <c r="T649" s="56">
        <f>1+G650</f>
        <v>0.97318033831933148</v>
      </c>
    </row>
    <row r="650" spans="1:22">
      <c r="A650" s="22">
        <v>43109</v>
      </c>
      <c r="B650" s="5">
        <v>1.7231639582878027E-2</v>
      </c>
      <c r="C650" s="5">
        <v>-0.16942909760589317</v>
      </c>
      <c r="D650" s="5">
        <v>2.2847057685798533E-2</v>
      </c>
      <c r="E650" s="5"/>
      <c r="F650" s="5">
        <f t="shared" si="42"/>
        <v>-4.3112488432394291E-2</v>
      </c>
      <c r="G650" s="5">
        <v>-2.6819661680668513E-2</v>
      </c>
      <c r="H650">
        <f t="shared" si="43"/>
        <v>0</v>
      </c>
      <c r="K650" s="51">
        <f t="shared" si="40"/>
        <v>4104617.0980879716</v>
      </c>
      <c r="L650" s="51">
        <f t="shared" si="41"/>
        <v>249562.49999999927</v>
      </c>
      <c r="P650" s="45">
        <f>P651*(1+F651)</f>
        <v>13054.077600993098</v>
      </c>
      <c r="Q650" s="45">
        <f>Q651*(1+G651)</f>
        <v>11373.964190588931</v>
      </c>
      <c r="S650" s="56">
        <f>1+F651</f>
        <v>0.93408853977419426</v>
      </c>
      <c r="T650" s="56">
        <f>1+G651</f>
        <v>0.91323331541287833</v>
      </c>
    </row>
    <row r="651" spans="1:22">
      <c r="A651" s="22">
        <v>43108</v>
      </c>
      <c r="B651" s="5">
        <v>0.10427651649682619</v>
      </c>
      <c r="C651" s="5">
        <v>-0.17351598173515989</v>
      </c>
      <c r="D651" s="5">
        <v>-0.12851469085469275</v>
      </c>
      <c r="E651" s="5"/>
      <c r="F651" s="5">
        <f t="shared" si="42"/>
        <v>-6.5911460225805713E-2</v>
      </c>
      <c r="G651" s="5">
        <v>-8.676668458712164E-2</v>
      </c>
      <c r="H651">
        <f t="shared" si="43"/>
        <v>1</v>
      </c>
      <c r="K651" s="51">
        <f t="shared" si="40"/>
        <v>4394248.4286127929</v>
      </c>
      <c r="L651" s="51">
        <f t="shared" si="41"/>
        <v>273273.53896103817</v>
      </c>
      <c r="P651" s="45">
        <f>P652*(1+F652)</f>
        <v>13975.203682671001</v>
      </c>
      <c r="Q651" s="45">
        <f>Q652*(1+G652)</f>
        <v>12454.609351879255</v>
      </c>
      <c r="S651" s="56">
        <f>1+F652</f>
        <v>1.0874537493487137</v>
      </c>
      <c r="T651" s="56">
        <f>1+G652</f>
        <v>0.97651477796792074</v>
      </c>
    </row>
    <row r="652" spans="1:22">
      <c r="A652" s="22">
        <v>43107</v>
      </c>
      <c r="B652" s="5">
        <v>6.8253674861128752E-2</v>
      </c>
      <c r="C652" s="5">
        <v>5.4574638844301741E-2</v>
      </c>
      <c r="D652" s="5">
        <v>0.13955917308938989</v>
      </c>
      <c r="E652" s="5"/>
      <c r="F652" s="5">
        <f t="shared" si="42"/>
        <v>8.7453749348713639E-2</v>
      </c>
      <c r="G652" s="5">
        <v>-2.3485222032079273E-2</v>
      </c>
      <c r="H652">
        <f t="shared" si="43"/>
        <v>1</v>
      </c>
      <c r="K652" s="51">
        <f t="shared" si="40"/>
        <v>4040860.0653081103</v>
      </c>
      <c r="L652" s="51">
        <f t="shared" si="41"/>
        <v>279845.77922077838</v>
      </c>
      <c r="P652" s="45">
        <f>P653*(1+F653)</f>
        <v>12851.30856465471</v>
      </c>
      <c r="Q652" s="45">
        <f>Q653*(1+G653)</f>
        <v>12754.143237644274</v>
      </c>
      <c r="S652" s="56">
        <f>1+F653</f>
        <v>1.0146363149212116</v>
      </c>
      <c r="T652" s="56">
        <f>1+G653</f>
        <v>1.0476783760787651</v>
      </c>
    </row>
    <row r="653" spans="1:22">
      <c r="A653" s="22">
        <v>43106</v>
      </c>
      <c r="B653" s="5">
        <v>2.3011593552852557E-3</v>
      </c>
      <c r="C653" s="5">
        <v>-2.5039123630672948E-2</v>
      </c>
      <c r="D653" s="5">
        <v>6.665130037263256E-2</v>
      </c>
      <c r="E653" s="5"/>
      <c r="F653" s="5">
        <f t="shared" si="42"/>
        <v>1.4636314921211716E-2</v>
      </c>
      <c r="G653" s="5">
        <v>4.7678376078765045E-2</v>
      </c>
      <c r="H653">
        <f t="shared" si="43"/>
        <v>0</v>
      </c>
      <c r="K653" s="51">
        <f t="shared" si="40"/>
        <v>3982569.9177955114</v>
      </c>
      <c r="L653" s="51">
        <f t="shared" si="41"/>
        <v>267110.38961038878</v>
      </c>
      <c r="P653" s="45">
        <f>P654*(1+F654)</f>
        <v>12665.92608175338</v>
      </c>
      <c r="Q653" s="45">
        <f>Q654*(1+G654)</f>
        <v>12173.720035513465</v>
      </c>
      <c r="S653" s="56">
        <f>1+F654</f>
        <v>0.97080432008990492</v>
      </c>
      <c r="T653" s="56">
        <f>1+G654</f>
        <v>1.0874399822879595</v>
      </c>
    </row>
    <row r="654" spans="1:22">
      <c r="A654" s="22">
        <v>43105</v>
      </c>
      <c r="B654" s="5">
        <v>2.2099970599813813E-2</v>
      </c>
      <c r="C654" s="5">
        <v>-8.1896551724137845E-2</v>
      </c>
      <c r="D654" s="5">
        <v>-2.7799218185892399E-2</v>
      </c>
      <c r="E654" s="5"/>
      <c r="F654" s="5">
        <f t="shared" si="42"/>
        <v>-2.9195679910095133E-2</v>
      </c>
      <c r="G654" s="5">
        <v>8.7439982287959392E-2</v>
      </c>
      <c r="H654">
        <f t="shared" si="43"/>
        <v>0</v>
      </c>
      <c r="K654" s="51">
        <f t="shared" si="40"/>
        <v>4102340.539055997</v>
      </c>
      <c r="L654" s="51">
        <f t="shared" si="41"/>
        <v>245632.30519480444</v>
      </c>
      <c r="M654" s="37"/>
      <c r="N654" s="37"/>
      <c r="P654" s="51">
        <f>P655*(1+F655)</f>
        <v>13046.837369430334</v>
      </c>
      <c r="Q654" s="51">
        <f>Q655*(1+G655)</f>
        <v>11194.843148860609</v>
      </c>
      <c r="S654" s="56">
        <f>1+F655</f>
        <v>1.1010341422962486</v>
      </c>
      <c r="T654" s="56">
        <f>1+G655</f>
        <v>0.9948910652819285</v>
      </c>
      <c r="U654" s="37"/>
      <c r="V654" s="37"/>
    </row>
    <row r="655" spans="1:22">
      <c r="A655" s="22">
        <v>43104</v>
      </c>
      <c r="B655" s="5">
        <v>7.8646793552166888E-2</v>
      </c>
      <c r="C655" s="5">
        <v>0.21678321678321683</v>
      </c>
      <c r="D655" s="5">
        <v>7.7027298273785461E-3</v>
      </c>
      <c r="E655" s="5"/>
      <c r="F655" s="5">
        <f t="shared" si="42"/>
        <v>0.10103414229624866</v>
      </c>
      <c r="G655" s="5">
        <v>-5.1089347180715517E-3</v>
      </c>
      <c r="H655">
        <f t="shared" si="43"/>
        <v>1</v>
      </c>
      <c r="K655" s="51">
        <f t="shared" si="40"/>
        <v>3725897.6642635348</v>
      </c>
      <c r="L655" s="51">
        <f t="shared" si="41"/>
        <v>246893.66883116803</v>
      </c>
      <c r="M655" s="37"/>
      <c r="N655" s="37"/>
      <c r="P655" s="51">
        <f>P656*(1+F656)</f>
        <v>11849.621068262841</v>
      </c>
      <c r="Q655" s="51">
        <f>Q656*(1+G656)</f>
        <v>11252.330571174902</v>
      </c>
      <c r="S655" s="56">
        <f>1+F656</f>
        <v>1.1255775303433506</v>
      </c>
      <c r="T655" s="56">
        <f>1+G656</f>
        <v>1.0632371138344949</v>
      </c>
      <c r="U655" s="37"/>
      <c r="V655" s="37"/>
    </row>
    <row r="656" spans="1:22">
      <c r="A656" s="22">
        <v>43103</v>
      </c>
      <c r="B656" s="5">
        <v>0.10270984720065432</v>
      </c>
      <c r="C656" s="5">
        <v>0.20675105485232056</v>
      </c>
      <c r="D656" s="5">
        <v>6.7309366003882945E-2</v>
      </c>
      <c r="E656" s="5"/>
      <c r="F656" s="5">
        <f t="shared" si="42"/>
        <v>0.1255775303433507</v>
      </c>
      <c r="G656" s="5">
        <v>6.3237113834494957E-2</v>
      </c>
      <c r="H656">
        <f t="shared" si="43"/>
        <v>1</v>
      </c>
      <c r="K656" s="51">
        <f t="shared" si="40"/>
        <v>3310209.7046366697</v>
      </c>
      <c r="L656" s="51">
        <f t="shared" si="41"/>
        <v>232209.41558441485</v>
      </c>
      <c r="M656" s="37"/>
      <c r="N656" s="37"/>
      <c r="P656" s="51">
        <f>P657*(1+F657)</f>
        <v>10527.592057250988</v>
      </c>
      <c r="Q656" s="51">
        <f>Q657*(1+G657)</f>
        <v>10583.086712044982</v>
      </c>
      <c r="S656" s="56">
        <f>1+F657</f>
        <v>1.0688592450559105</v>
      </c>
      <c r="T656" s="56">
        <f>1+G657</f>
        <v>1.0491915105860952</v>
      </c>
      <c r="U656" s="37"/>
      <c r="V656" s="37"/>
    </row>
    <row r="657" spans="1:22">
      <c r="A657" s="22">
        <v>43102</v>
      </c>
      <c r="B657" s="5">
        <v>9.678929200605875E-2</v>
      </c>
      <c r="C657" s="5">
        <v>4.4052863436123385E-2</v>
      </c>
      <c r="D657" s="5">
        <v>6.5756239565049932E-2</v>
      </c>
      <c r="E657" s="5"/>
      <c r="F657" s="5">
        <f t="shared" si="42"/>
        <v>6.8859245055910442E-2</v>
      </c>
      <c r="G657" s="5">
        <v>4.9191510586095201E-2</v>
      </c>
      <c r="H657">
        <f t="shared" si="43"/>
        <v>1</v>
      </c>
      <c r="K657" s="51">
        <f t="shared" si="40"/>
        <v>3096955.6748919897</v>
      </c>
      <c r="L657" s="51">
        <f t="shared" si="41"/>
        <v>221322.24025973957</v>
      </c>
      <c r="M657" s="37"/>
      <c r="N657" s="37"/>
      <c r="P657" s="51">
        <f>P658*(1+F658)</f>
        <v>9849.371753995827</v>
      </c>
      <c r="Q657" s="51">
        <f>Q658*(1+G658)</f>
        <v>10086.897010949984</v>
      </c>
      <c r="S657" s="56">
        <f>1+F658</f>
        <v>1.0448662648426434</v>
      </c>
      <c r="T657" s="56">
        <f>1+G658</f>
        <v>1.0049349500608116</v>
      </c>
      <c r="U657" s="37"/>
      <c r="V657" s="37"/>
    </row>
    <row r="658" spans="1:22">
      <c r="A658" s="42">
        <v>43101</v>
      </c>
      <c r="B658" s="43">
        <v>4.463655131200088E-2</v>
      </c>
      <c r="C658" s="43">
        <v>6.5727699530516492E-2</v>
      </c>
      <c r="D658" s="43">
        <v>2.4248004910988216E-2</v>
      </c>
      <c r="E658" s="43"/>
      <c r="F658" s="43">
        <f t="shared" si="42"/>
        <v>4.4866264842643409E-2</v>
      </c>
      <c r="G658" s="43">
        <v>4.9349500608116114E-3</v>
      </c>
      <c r="H658" s="44">
        <f t="shared" si="43"/>
        <v>1</v>
      </c>
      <c r="I658" s="44"/>
      <c r="J658" s="44"/>
      <c r="K658" s="46">
        <f t="shared" si="40"/>
        <v>2963973.2653808957</v>
      </c>
      <c r="L658" s="46">
        <f t="shared" si="41"/>
        <v>220235.38961038893</v>
      </c>
      <c r="M658" s="44"/>
      <c r="N658" s="44"/>
      <c r="P658" s="46">
        <f>$K$2*(1+F659)</f>
        <v>9426.4424887706937</v>
      </c>
      <c r="Q658" s="46">
        <f>$K$2*(1+G659)</f>
        <v>10037.363125184966</v>
      </c>
      <c r="S658" s="57">
        <f>1+F659</f>
        <v>0.94264424887706944</v>
      </c>
      <c r="T658" s="57">
        <f>1+G659</f>
        <v>1.0037363125184966</v>
      </c>
      <c r="U658" s="44"/>
      <c r="V658" s="37"/>
    </row>
    <row r="659" spans="1:22">
      <c r="A659" s="22">
        <v>43100</v>
      </c>
      <c r="B659" s="5">
        <v>-2.3268154201268307E-2</v>
      </c>
      <c r="C659" s="5">
        <v>-0.128834355828221</v>
      </c>
      <c r="D659" s="5">
        <v>-1.9981951785483981E-2</v>
      </c>
      <c r="E659" s="5"/>
      <c r="F659" s="5">
        <f t="shared" si="42"/>
        <v>-5.73557511229306E-2</v>
      </c>
      <c r="G659" s="5">
        <v>3.7363125184965967E-3</v>
      </c>
      <c r="H659">
        <f t="shared" si="43"/>
        <v>0</v>
      </c>
      <c r="K659" s="51">
        <f t="shared" si="40"/>
        <v>3144317.9851908567</v>
      </c>
      <c r="L659" s="51">
        <f t="shared" si="41"/>
        <v>219415.58441558373</v>
      </c>
      <c r="M659" s="37"/>
      <c r="N659" s="37"/>
      <c r="O659" s="37"/>
      <c r="P659" s="37"/>
      <c r="Q659" s="37"/>
      <c r="S659" s="56">
        <f>1+F660</f>
        <v>1.0841431716218957</v>
      </c>
      <c r="T659" s="56">
        <f>1+G660</f>
        <v>0.91367538700736839</v>
      </c>
      <c r="U659" s="37"/>
      <c r="V659" s="37"/>
    </row>
    <row r="660" spans="1:22">
      <c r="A660" s="22">
        <v>43099</v>
      </c>
      <c r="B660" s="5">
        <v>-1.9000205228696869E-3</v>
      </c>
      <c r="C660" s="5">
        <v>0.31805929919137482</v>
      </c>
      <c r="D660" s="5">
        <v>-6.370451832678406E-2</v>
      </c>
      <c r="E660" s="5"/>
      <c r="F660" s="5">
        <f t="shared" si="42"/>
        <v>8.4143171621895635E-2</v>
      </c>
      <c r="G660" s="5">
        <v>-8.6324612992631652E-2</v>
      </c>
      <c r="H660">
        <f t="shared" si="43"/>
        <v>1</v>
      </c>
      <c r="K660" s="51">
        <f t="shared" si="40"/>
        <v>2900279.2873628549</v>
      </c>
      <c r="L660" s="51">
        <f t="shared" si="41"/>
        <v>240146.10389610313</v>
      </c>
      <c r="M660" s="37"/>
      <c r="N660" s="37"/>
      <c r="O660" s="37"/>
      <c r="P660" s="37"/>
      <c r="Q660" s="37"/>
      <c r="S660" s="56">
        <f>1+F661</f>
        <v>1.0959398012673152</v>
      </c>
      <c r="T660" s="56">
        <f>1+G661</f>
        <v>0.99196330681258116</v>
      </c>
      <c r="U660" s="37"/>
      <c r="V660" s="37"/>
    </row>
    <row r="661" spans="1:22">
      <c r="A661" s="22">
        <v>43098</v>
      </c>
      <c r="B661" s="5">
        <v>-9.8457585232674585E-3</v>
      </c>
      <c r="C661" s="5">
        <v>0.34420289855072472</v>
      </c>
      <c r="D661" s="5">
        <v>-4.6508951406649623E-2</v>
      </c>
      <c r="E661" s="5"/>
      <c r="F661" s="5">
        <f t="shared" si="42"/>
        <v>9.5939801267315175E-2</v>
      </c>
      <c r="G661" s="5">
        <v>-8.0366931874188072E-3</v>
      </c>
      <c r="H661">
        <f t="shared" si="43"/>
        <v>1</v>
      </c>
      <c r="K661" s="51">
        <f t="shared" si="40"/>
        <v>2646385.5806761011</v>
      </c>
      <c r="L661" s="51">
        <f t="shared" si="41"/>
        <v>242091.72077921999</v>
      </c>
      <c r="M661" s="37"/>
      <c r="N661" s="37"/>
      <c r="O661" s="37"/>
      <c r="P661" s="37"/>
      <c r="Q661" s="37"/>
      <c r="S661" s="56">
        <f>1+F662</f>
        <v>0.98864092775072709</v>
      </c>
      <c r="T661" s="56">
        <f>1+G662</f>
        <v>0.9307384569295869</v>
      </c>
      <c r="U661" s="37"/>
      <c r="V661" s="37"/>
    </row>
    <row r="662" spans="1:22">
      <c r="A662" s="22">
        <v>43097</v>
      </c>
      <c r="B662" s="5">
        <v>-2.4734372402858824E-2</v>
      </c>
      <c r="C662" s="5">
        <v>4.1509433962264107E-2</v>
      </c>
      <c r="D662" s="5">
        <v>-5.0855686369705166E-2</v>
      </c>
      <c r="E662" s="5"/>
      <c r="F662" s="5">
        <f t="shared" si="42"/>
        <v>-1.1359072249272953E-2</v>
      </c>
      <c r="G662" s="5">
        <v>-6.9261543070413156E-2</v>
      </c>
      <c r="H662">
        <f t="shared" si="43"/>
        <v>1</v>
      </c>
      <c r="K662" s="51">
        <f t="shared" si="40"/>
        <v>2676791.4481316647</v>
      </c>
      <c r="L662" s="51">
        <f t="shared" si="41"/>
        <v>260107.14285714203</v>
      </c>
      <c r="M662" s="37"/>
      <c r="N662" s="37"/>
      <c r="O662" s="37"/>
      <c r="P662" s="37"/>
      <c r="Q662" s="37"/>
      <c r="S662" s="56">
        <f>1+F663</f>
        <v>1.0938800231703125</v>
      </c>
      <c r="T662" s="56">
        <f>1+G663</f>
        <v>1.0510034404610022</v>
      </c>
      <c r="U662" s="37"/>
      <c r="V662" s="37"/>
    </row>
    <row r="663" spans="1:22">
      <c r="A663" s="22">
        <v>43096</v>
      </c>
      <c r="B663" s="5">
        <v>9.0700314806214672E-3</v>
      </c>
      <c r="C663" s="5">
        <v>0.1622807017543858</v>
      </c>
      <c r="D663" s="5">
        <v>0.11031750309956355</v>
      </c>
      <c r="E663" s="5"/>
      <c r="F663" s="5">
        <f t="shared" si="42"/>
        <v>9.3880023170312438E-2</v>
      </c>
      <c r="G663" s="5">
        <v>5.1003440461002171E-2</v>
      </c>
      <c r="H663">
        <f t="shared" si="43"/>
        <v>1</v>
      </c>
      <c r="K663" s="51">
        <f t="shared" si="40"/>
        <v>2447061.2785977349</v>
      </c>
      <c r="L663" s="51">
        <f t="shared" si="41"/>
        <v>247484.57792207709</v>
      </c>
      <c r="M663" s="37"/>
      <c r="N663" s="37"/>
      <c r="O663" s="37"/>
      <c r="P663" s="37"/>
      <c r="Q663" s="37"/>
      <c r="S663" s="56">
        <f>1+F664</f>
        <v>1.0645658352597727</v>
      </c>
      <c r="T663" s="56">
        <f>1+G664</f>
        <v>1.0873050684868</v>
      </c>
      <c r="U663" s="37"/>
      <c r="V663" s="37"/>
    </row>
    <row r="664" spans="1:22">
      <c r="A664" s="22">
        <v>43095</v>
      </c>
      <c r="B664" s="5">
        <v>4.6422616596574831E-2</v>
      </c>
      <c r="C664" s="5">
        <v>7.0422535211267775E-2</v>
      </c>
      <c r="D664" s="5">
        <v>7.6871725659221901E-2</v>
      </c>
      <c r="E664" s="5"/>
      <c r="F664" s="5">
        <f t="shared" si="42"/>
        <v>6.4565835259772594E-2</v>
      </c>
      <c r="G664" s="5">
        <v>8.7305068486800003E-2</v>
      </c>
      <c r="H664">
        <f t="shared" si="43"/>
        <v>0</v>
      </c>
      <c r="K664" s="51">
        <f t="shared" si="40"/>
        <v>2298647.2020310601</v>
      </c>
      <c r="L664" s="51">
        <f t="shared" si="41"/>
        <v>227612.82467532394</v>
      </c>
      <c r="M664" s="37"/>
      <c r="N664" s="37"/>
      <c r="O664" s="37"/>
      <c r="P664" s="37"/>
      <c r="Q664" s="37"/>
      <c r="S664" s="56">
        <f>1+F665</f>
        <v>1.0153840169765243</v>
      </c>
      <c r="T664" s="56">
        <f>1+G665</f>
        <v>1.0244102916302875</v>
      </c>
      <c r="U664" s="37"/>
      <c r="V664" s="37"/>
    </row>
    <row r="665" spans="1:22">
      <c r="A665" s="22">
        <v>43094</v>
      </c>
      <c r="B665" s="5">
        <v>2.6220264073042596E-2</v>
      </c>
      <c r="C665" s="5">
        <v>1.8541276743881382E-2</v>
      </c>
      <c r="D665" s="5">
        <v>1.3951257793085939E-3</v>
      </c>
      <c r="E665" s="5"/>
      <c r="F665" s="5">
        <f t="shared" si="42"/>
        <v>1.5384016976524315E-2</v>
      </c>
      <c r="G665" s="5">
        <v>2.4410291630287493E-2</v>
      </c>
      <c r="H665">
        <f t="shared" si="43"/>
        <v>0</v>
      </c>
      <c r="K665" s="51">
        <f t="shared" si="40"/>
        <v>2263820.5482844478</v>
      </c>
      <c r="L665" s="51">
        <f t="shared" si="41"/>
        <v>222189.12337662265</v>
      </c>
      <c r="M665" s="37"/>
      <c r="N665" s="37"/>
      <c r="O665" s="37"/>
      <c r="P665" s="37"/>
      <c r="Q665" s="37"/>
      <c r="S665" s="56">
        <f>1+F666</f>
        <v>0.93835037188061388</v>
      </c>
      <c r="T665" s="56">
        <f>1+G666</f>
        <v>0.9300659146507203</v>
      </c>
      <c r="U665" s="37"/>
      <c r="V665" s="37"/>
    </row>
    <row r="666" spans="1:22">
      <c r="A666" s="22">
        <v>43093</v>
      </c>
      <c r="B666" s="5">
        <v>-1.1624527753560452E-3</v>
      </c>
      <c r="C666" s="5">
        <v>-8.6800873362445519E-2</v>
      </c>
      <c r="D666" s="5">
        <v>-9.7004054958466299E-2</v>
      </c>
      <c r="E666" s="5"/>
      <c r="F666" s="5">
        <f t="shared" si="42"/>
        <v>-6.1649628119386082E-2</v>
      </c>
      <c r="G666" s="5">
        <v>-6.9934085349279668E-2</v>
      </c>
      <c r="H666">
        <f t="shared" si="43"/>
        <v>1</v>
      </c>
      <c r="K666" s="51">
        <f t="shared" si="40"/>
        <v>2412553.5792641784</v>
      </c>
      <c r="L666" s="51">
        <f t="shared" si="41"/>
        <v>238896.10389610313</v>
      </c>
      <c r="M666" s="37"/>
      <c r="N666" s="37"/>
      <c r="O666" s="37"/>
      <c r="P666" s="37"/>
      <c r="Q666" s="37"/>
      <c r="S666" s="56">
        <f>1+F667</f>
        <v>1.0258400435980193</v>
      </c>
      <c r="T666" s="56">
        <f>1+G667</f>
        <v>1.0596045563859966</v>
      </c>
      <c r="U666" s="37"/>
      <c r="V666" s="37"/>
    </row>
    <row r="667" spans="1:22">
      <c r="A667" s="22">
        <v>43092</v>
      </c>
      <c r="B667" s="5">
        <v>-0.1242789277231082</v>
      </c>
      <c r="C667" s="5">
        <v>7.9672778997582752E-2</v>
      </c>
      <c r="D667" s="5">
        <v>0.12213403230794141</v>
      </c>
      <c r="E667" s="5"/>
      <c r="F667" s="5">
        <f t="shared" si="42"/>
        <v>2.5840043598019242E-2</v>
      </c>
      <c r="G667" s="5">
        <v>5.9604556385996689E-2</v>
      </c>
      <c r="H667">
        <f t="shared" si="43"/>
        <v>0</v>
      </c>
      <c r="K667" s="51">
        <f t="shared" si="40"/>
        <v>2351783.3938344</v>
      </c>
      <c r="L667" s="51">
        <f t="shared" si="41"/>
        <v>225457.79220779153</v>
      </c>
      <c r="M667" s="37"/>
      <c r="N667" s="37"/>
      <c r="O667" s="37"/>
      <c r="P667" s="37"/>
      <c r="Q667" s="37"/>
      <c r="S667" s="56">
        <f>1+F668</f>
        <v>0.93597341087600239</v>
      </c>
      <c r="T667" s="56">
        <f>1+G668</f>
        <v>0.84400068063590838</v>
      </c>
      <c r="U667" s="37"/>
      <c r="V667" s="37"/>
    </row>
    <row r="668" spans="1:22">
      <c r="A668" s="22">
        <v>43091</v>
      </c>
      <c r="B668" s="5">
        <v>-2.9668740225073223E-2</v>
      </c>
      <c r="C668" s="5">
        <v>4.8700751292326733E-2</v>
      </c>
      <c r="D668" s="5">
        <v>-0.21113098833697319</v>
      </c>
      <c r="E668" s="5"/>
      <c r="F668" s="5">
        <f t="shared" si="42"/>
        <v>-6.4026589123997571E-2</v>
      </c>
      <c r="G668" s="5">
        <v>-0.15599931936409159</v>
      </c>
      <c r="H668">
        <f t="shared" si="43"/>
        <v>1</v>
      </c>
      <c r="K668" s="51">
        <f t="shared" si="40"/>
        <v>2512660.4735847181</v>
      </c>
      <c r="L668" s="51">
        <f t="shared" si="41"/>
        <v>267129.87012986932</v>
      </c>
      <c r="M668" s="37"/>
      <c r="N668" s="37"/>
      <c r="O668" s="37"/>
      <c r="P668" s="37"/>
      <c r="Q668" s="37"/>
      <c r="S668" s="56">
        <f>1+F669</f>
        <v>1.1383331301531852</v>
      </c>
      <c r="T668" s="56">
        <f>1+G669</f>
        <v>0.96760005174583386</v>
      </c>
      <c r="U668" s="37"/>
      <c r="V668" s="37"/>
    </row>
    <row r="669" spans="1:22">
      <c r="A669" s="22">
        <v>43090</v>
      </c>
      <c r="B669" s="5">
        <v>1.6860180081072384E-2</v>
      </c>
      <c r="C669" s="5">
        <v>0.33060459987749963</v>
      </c>
      <c r="D669" s="5">
        <v>6.7576114590438552E-2</v>
      </c>
      <c r="E669" s="5"/>
      <c r="F669" s="5">
        <f t="shared" si="42"/>
        <v>0.13833313015318521</v>
      </c>
      <c r="G669" s="5">
        <v>-3.2399948254166124E-2</v>
      </c>
      <c r="H669">
        <f t="shared" si="43"/>
        <v>1</v>
      </c>
      <c r="K669" s="51">
        <f t="shared" si="40"/>
        <v>2207315.5977166281</v>
      </c>
      <c r="L669" s="51">
        <f t="shared" si="41"/>
        <v>276074.67532467452</v>
      </c>
      <c r="M669" s="37"/>
      <c r="N669" s="37"/>
      <c r="O669" s="37"/>
      <c r="P669" s="37"/>
      <c r="Q669" s="37"/>
      <c r="S669" s="56">
        <f>1+F670</f>
        <v>1.0023552632111676</v>
      </c>
      <c r="T669" s="56">
        <f>1+G670</f>
        <v>0.93304291529961714</v>
      </c>
      <c r="U669" s="37"/>
      <c r="V669" s="37"/>
    </row>
    <row r="670" spans="1:22">
      <c r="A670" s="22">
        <v>43089</v>
      </c>
      <c r="B670" s="5">
        <v>-1.9452931067406303E-3</v>
      </c>
      <c r="C670" s="5">
        <v>-6.1880809252835955E-2</v>
      </c>
      <c r="D670" s="5">
        <v>7.0892598642708055E-2</v>
      </c>
      <c r="E670" s="5"/>
      <c r="F670" s="5">
        <f t="shared" si="42"/>
        <v>2.3552632111677185E-3</v>
      </c>
      <c r="G670" s="5">
        <v>-6.6957084700382849E-2</v>
      </c>
      <c r="H670">
        <f t="shared" si="43"/>
        <v>1</v>
      </c>
      <c r="K670" s="51">
        <f t="shared" si="40"/>
        <v>2202129.0042865868</v>
      </c>
      <c r="L670" s="51">
        <f t="shared" si="41"/>
        <v>295886.36363636272</v>
      </c>
      <c r="S670" s="56">
        <f>1+F671</f>
        <v>1.082454827662283</v>
      </c>
      <c r="T670" s="56">
        <f>1+G671</f>
        <v>0.96623894356546647</v>
      </c>
    </row>
    <row r="671" spans="1:22">
      <c r="A671" s="22">
        <v>43088</v>
      </c>
      <c r="B671" s="5">
        <v>9.8436086677241519E-2</v>
      </c>
      <c r="C671" s="5">
        <v>9.3782171106237225E-2</v>
      </c>
      <c r="D671" s="5">
        <v>5.5170964125560711E-2</v>
      </c>
      <c r="E671" s="5"/>
      <c r="F671" s="5">
        <f t="shared" si="42"/>
        <v>8.2454827662282848E-2</v>
      </c>
      <c r="G671" s="5">
        <v>-3.3761056434533566E-2</v>
      </c>
      <c r="H671">
        <f t="shared" si="43"/>
        <v>1</v>
      </c>
      <c r="K671" s="51">
        <f t="shared" si="40"/>
        <v>2034384.2052442979</v>
      </c>
      <c r="L671" s="51">
        <f t="shared" si="41"/>
        <v>306224.83766233671</v>
      </c>
      <c r="S671" s="56">
        <f>1+F672</f>
        <v>1.0309068453853791</v>
      </c>
      <c r="T671" s="56">
        <f>1+G672</f>
        <v>0.96579380540714899</v>
      </c>
    </row>
    <row r="672" spans="1:22">
      <c r="A672" s="22">
        <v>43087</v>
      </c>
      <c r="B672" s="5">
        <v>6.5352950623921796E-2</v>
      </c>
      <c r="C672" s="5">
        <v>-3.07757535786162E-3</v>
      </c>
      <c r="D672" s="5">
        <v>3.0454433870990914E-2</v>
      </c>
      <c r="E672" s="5"/>
      <c r="F672" s="5">
        <f t="shared" si="42"/>
        <v>3.0906845385379123E-2</v>
      </c>
      <c r="G672" s="5">
        <v>-3.4206194592850979E-2</v>
      </c>
      <c r="H672">
        <f t="shared" si="43"/>
        <v>1</v>
      </c>
      <c r="K672" s="51">
        <f t="shared" si="40"/>
        <v>1973392.8573185422</v>
      </c>
      <c r="L672" s="51">
        <f t="shared" si="41"/>
        <v>317070.6168831159</v>
      </c>
      <c r="S672" s="56">
        <f>1+F673</f>
        <v>1.0167089096449953</v>
      </c>
      <c r="T672" s="56">
        <f>1+G673</f>
        <v>1.0491808122045552</v>
      </c>
    </row>
    <row r="673" spans="1:20">
      <c r="A673" s="22">
        <v>43086</v>
      </c>
      <c r="B673" s="5">
        <v>1.9571686909966138E-2</v>
      </c>
      <c r="C673" s="5">
        <v>-4.6019812659300427E-2</v>
      </c>
      <c r="D673" s="5">
        <v>7.6579867858530881E-2</v>
      </c>
      <c r="E673" s="5"/>
      <c r="F673" s="5">
        <f t="shared" si="42"/>
        <v>1.6708909644995225E-2</v>
      </c>
      <c r="G673" s="5">
        <v>4.9180812204555183E-2</v>
      </c>
      <c r="H673">
        <f t="shared" si="43"/>
        <v>0</v>
      </c>
      <c r="K673" s="51">
        <f t="shared" si="40"/>
        <v>1940961.5068757415</v>
      </c>
      <c r="L673" s="51">
        <f t="shared" si="41"/>
        <v>302207.7922077913</v>
      </c>
      <c r="S673" s="56">
        <f>1+F674</f>
        <v>1.0204283733802288</v>
      </c>
      <c r="T673" s="56">
        <f>1+G674</f>
        <v>1.0712579915639011</v>
      </c>
    </row>
    <row r="674" spans="1:20">
      <c r="A674" s="22">
        <v>43085</v>
      </c>
      <c r="B674" s="5">
        <v>7.9439688269190289E-3</v>
      </c>
      <c r="C674" s="5">
        <v>1.9449247778285286E-2</v>
      </c>
      <c r="D674" s="5">
        <v>3.3898032660408951E-2</v>
      </c>
      <c r="E674" s="5"/>
      <c r="F674" s="5">
        <f t="shared" si="42"/>
        <v>2.0428373380228904E-2</v>
      </c>
      <c r="G674" s="5">
        <v>7.1257991563901044E-2</v>
      </c>
      <c r="H674">
        <f t="shared" si="43"/>
        <v>0</v>
      </c>
      <c r="K674" s="51">
        <f t="shared" si="40"/>
        <v>1902104.6038206413</v>
      </c>
      <c r="L674" s="51">
        <f t="shared" si="41"/>
        <v>282105.51948051859</v>
      </c>
      <c r="S674" s="56">
        <f>1+F675</f>
        <v>1.019977169924875</v>
      </c>
      <c r="T674" s="56">
        <f>1+G675</f>
        <v>1.0445934532951426</v>
      </c>
    </row>
    <row r="675" spans="1:20">
      <c r="A675" s="22">
        <v>43084</v>
      </c>
      <c r="B675" s="5">
        <v>-4.1411285607170646E-2</v>
      </c>
      <c r="C675" s="5">
        <v>0.124538150600441</v>
      </c>
      <c r="D675" s="5">
        <v>-2.3189361468293191E-2</v>
      </c>
      <c r="E675" s="5"/>
      <c r="F675" s="5">
        <f t="shared" si="42"/>
        <v>1.9977169924874888E-2</v>
      </c>
      <c r="G675" s="5">
        <v>4.4593453295142638E-2</v>
      </c>
      <c r="H675">
        <f t="shared" si="43"/>
        <v>0</v>
      </c>
      <c r="K675" s="51">
        <f t="shared" si="40"/>
        <v>1864850.1749904247</v>
      </c>
      <c r="L675" s="51">
        <f t="shared" si="41"/>
        <v>270062.49999999919</v>
      </c>
      <c r="S675" s="56">
        <f>1+F676</f>
        <v>1.2216568139664834</v>
      </c>
      <c r="T675" s="56">
        <f>1+G676</f>
        <v>0.9875017807958969</v>
      </c>
    </row>
    <row r="676" spans="1:20">
      <c r="A676" s="22">
        <v>43083</v>
      </c>
      <c r="B676" s="5">
        <v>4.3657118242515572E-2</v>
      </c>
      <c r="C676" s="5">
        <v>0.58587282837573462</v>
      </c>
      <c r="D676" s="5">
        <v>3.5506998975759513E-2</v>
      </c>
      <c r="E676" s="5"/>
      <c r="F676" s="5">
        <f t="shared" si="42"/>
        <v>0.22165681396648343</v>
      </c>
      <c r="G676" s="5">
        <v>-1.2498219204103125E-2</v>
      </c>
      <c r="H676">
        <f t="shared" si="43"/>
        <v>1</v>
      </c>
      <c r="K676" s="51">
        <f t="shared" si="40"/>
        <v>1526492.6726316998</v>
      </c>
      <c r="L676" s="51">
        <f t="shared" si="41"/>
        <v>273480.51948051871</v>
      </c>
      <c r="S676" s="56">
        <f>1+F677</f>
        <v>1.151549393929115</v>
      </c>
      <c r="T676" s="56">
        <f>1+G677</f>
        <v>0.98077046231231868</v>
      </c>
    </row>
    <row r="677" spans="1:20">
      <c r="A677" s="22">
        <v>43082</v>
      </c>
      <c r="B677" s="5">
        <v>0.1808139978467459</v>
      </c>
      <c r="C677" s="5">
        <v>0.25058863199442982</v>
      </c>
      <c r="D677" s="5">
        <v>2.3291021311284691E-2</v>
      </c>
      <c r="E677" s="5"/>
      <c r="F677" s="5">
        <f t="shared" si="42"/>
        <v>0.15154939392911507</v>
      </c>
      <c r="G677" s="5">
        <v>-1.9229537687681316E-2</v>
      </c>
      <c r="H677">
        <f t="shared" si="43"/>
        <v>1</v>
      </c>
      <c r="K677" s="51">
        <f t="shared" si="40"/>
        <v>1325598.9544862413</v>
      </c>
      <c r="L677" s="51">
        <f t="shared" si="41"/>
        <v>278842.53246753162</v>
      </c>
      <c r="S677" s="56">
        <f>1+F678</f>
        <v>1.259606841057078</v>
      </c>
      <c r="T677" s="56">
        <f>1+G678</f>
        <v>1.0435831305610488</v>
      </c>
    </row>
    <row r="678" spans="1:20">
      <c r="A678" s="22">
        <v>43081</v>
      </c>
      <c r="B678" s="5">
        <v>0.23218743797854458</v>
      </c>
      <c r="C678" s="5">
        <v>0.40214826200773257</v>
      </c>
      <c r="D678" s="5">
        <v>0.14456271302625809</v>
      </c>
      <c r="E678" s="5"/>
      <c r="F678" s="5">
        <f t="shared" si="42"/>
        <v>0.25960684105707799</v>
      </c>
      <c r="G678" s="5">
        <v>4.3583130561048802E-2</v>
      </c>
      <c r="H678">
        <f t="shared" si="43"/>
        <v>1</v>
      </c>
      <c r="K678" s="51">
        <f t="shared" si="40"/>
        <v>1052391.0408217392</v>
      </c>
      <c r="L678" s="51">
        <f t="shared" si="41"/>
        <v>267197.24025973945</v>
      </c>
      <c r="S678" s="56">
        <f>1+F679</f>
        <v>1.0423759970731048</v>
      </c>
      <c r="T678" s="56">
        <f>1+G679</f>
        <v>1.1321138211382111</v>
      </c>
    </row>
    <row r="679" spans="1:20">
      <c r="A679" s="22">
        <v>43080</v>
      </c>
      <c r="B679" s="5">
        <v>1.2426235749487086E-2</v>
      </c>
      <c r="C679" s="5">
        <v>2.8912166317084043E-2</v>
      </c>
      <c r="D679" s="5">
        <v>8.5802303223272078E-2</v>
      </c>
      <c r="E679" s="5"/>
      <c r="F679" s="5">
        <f t="shared" si="42"/>
        <v>4.2375997073104743E-2</v>
      </c>
      <c r="G679" s="5">
        <v>0.13211382113821124</v>
      </c>
      <c r="H679">
        <f t="shared" si="43"/>
        <v>0</v>
      </c>
      <c r="K679" s="51">
        <f t="shared" si="40"/>
        <v>1009607.8994304893</v>
      </c>
      <c r="L679" s="51">
        <f t="shared" si="41"/>
        <v>236016.23376623308</v>
      </c>
      <c r="S679" s="56">
        <f>1+F680</f>
        <v>0.95027100121368635</v>
      </c>
      <c r="T679" s="56">
        <f>1+G680</f>
        <v>0.95466857531215221</v>
      </c>
    </row>
    <row r="680" spans="1:20">
      <c r="A680" s="22">
        <v>43079</v>
      </c>
      <c r="B680" s="5">
        <v>-1.6547233980592588E-2</v>
      </c>
      <c r="C680" s="5">
        <v>-4.2167836258489556E-2</v>
      </c>
      <c r="D680" s="5">
        <v>-9.0486846311513963E-2</v>
      </c>
      <c r="E680" s="5"/>
      <c r="F680" s="5">
        <f t="shared" si="42"/>
        <v>-4.9728998786313677E-2</v>
      </c>
      <c r="G680" s="5">
        <v>-4.5331424687847836E-2</v>
      </c>
      <c r="H680">
        <f t="shared" si="43"/>
        <v>0</v>
      </c>
      <c r="K680" s="51">
        <f t="shared" si="40"/>
        <v>1062442.0803549911</v>
      </c>
      <c r="L680" s="51">
        <f t="shared" si="41"/>
        <v>247223.21428571356</v>
      </c>
      <c r="S680" s="56">
        <f>1+F681</f>
        <v>1.0166582418678878</v>
      </c>
      <c r="T680" s="56">
        <f>1+G681</f>
        <v>0.93171062975867458</v>
      </c>
    </row>
    <row r="681" spans="1:20">
      <c r="A681" s="22">
        <v>43078</v>
      </c>
      <c r="B681" s="5">
        <v>6.707729870706404E-2</v>
      </c>
      <c r="C681" s="5">
        <v>-1.0150926142228726E-2</v>
      </c>
      <c r="D681" s="5">
        <v>-6.9466489888144519E-3</v>
      </c>
      <c r="E681" s="5"/>
      <c r="F681" s="5">
        <f t="shared" si="42"/>
        <v>1.6658241867887752E-2</v>
      </c>
      <c r="G681" s="5">
        <v>-6.8289370241325448E-2</v>
      </c>
      <c r="H681">
        <f t="shared" si="43"/>
        <v>1</v>
      </c>
      <c r="K681" s="51">
        <f t="shared" si="40"/>
        <v>1045033.6569376407</v>
      </c>
      <c r="L681" s="51">
        <f t="shared" si="41"/>
        <v>265343.34415584337</v>
      </c>
      <c r="S681" s="56">
        <f>1+F682</f>
        <v>1.0297316688799087</v>
      </c>
      <c r="T681" s="56">
        <f>1+G682</f>
        <v>1.0229464593046909</v>
      </c>
    </row>
    <row r="682" spans="1:20">
      <c r="A682" s="22">
        <v>43077</v>
      </c>
      <c r="B682" s="5">
        <v>3.8351176002857867E-2</v>
      </c>
      <c r="C682" s="5">
        <v>0.10050758075148314</v>
      </c>
      <c r="D682" s="5">
        <v>-4.9654829721911688E-2</v>
      </c>
      <c r="E682" s="5"/>
      <c r="F682" s="5">
        <f t="shared" si="42"/>
        <v>2.9731668879908687E-2</v>
      </c>
      <c r="G682" s="5">
        <v>2.2946459304690768E-2</v>
      </c>
      <c r="H682">
        <f t="shared" si="43"/>
        <v>1</v>
      </c>
      <c r="K682" s="51">
        <f t="shared" si="40"/>
        <v>1014860.170392134</v>
      </c>
      <c r="L682" s="51">
        <f t="shared" si="41"/>
        <v>259391.23376623294</v>
      </c>
      <c r="S682" s="56">
        <f>1+F683</f>
        <v>0.95839602252177292</v>
      </c>
      <c r="T682" s="56">
        <f>1+G683</f>
        <v>1.2154416658742988</v>
      </c>
    </row>
    <row r="683" spans="1:20">
      <c r="A683" s="22">
        <v>43076</v>
      </c>
      <c r="B683" s="5">
        <v>-6.2184565172752879E-2</v>
      </c>
      <c r="C683" s="5">
        <v>-3.8751961676808604E-2</v>
      </c>
      <c r="D683" s="5">
        <v>-2.3887888026607476E-2</v>
      </c>
      <c r="E683" s="5"/>
      <c r="F683" s="5">
        <f t="shared" si="42"/>
        <v>-4.1603977478227111E-2</v>
      </c>
      <c r="G683" s="5">
        <v>0.21544166587429875</v>
      </c>
      <c r="H683">
        <f t="shared" si="43"/>
        <v>0</v>
      </c>
      <c r="K683" s="51">
        <f t="shared" si="40"/>
        <v>1058915.2568911859</v>
      </c>
      <c r="L683" s="51">
        <f t="shared" si="41"/>
        <v>213413.14935064866</v>
      </c>
      <c r="S683" s="56">
        <f>1+F684</f>
        <v>1.0425197671241917</v>
      </c>
      <c r="T683" s="56">
        <f>1+G684</f>
        <v>1.1123638763612365</v>
      </c>
    </row>
    <row r="684" spans="1:20">
      <c r="A684" s="22">
        <v>43075</v>
      </c>
      <c r="B684" s="5">
        <v>-1.9642951740213039E-2</v>
      </c>
      <c r="C684" s="5">
        <v>-5.163033680406711E-2</v>
      </c>
      <c r="D684" s="5">
        <v>0.19884534712271304</v>
      </c>
      <c r="E684" s="5"/>
      <c r="F684" s="5">
        <f t="shared" si="42"/>
        <v>4.2519767124191671E-2</v>
      </c>
      <c r="G684" s="5">
        <v>0.11236387636123646</v>
      </c>
      <c r="H684">
        <f t="shared" si="43"/>
        <v>0</v>
      </c>
      <c r="K684" s="51">
        <f t="shared" si="40"/>
        <v>1015726.7903055896</v>
      </c>
      <c r="L684" s="51">
        <f t="shared" si="41"/>
        <v>191855.51948051885</v>
      </c>
      <c r="S684" s="56">
        <f>1+F685</f>
        <v>1.0645419261885232</v>
      </c>
      <c r="T684" s="56">
        <f>1+G685</f>
        <v>1.0394740313997977</v>
      </c>
    </row>
    <row r="685" spans="1:20">
      <c r="A685" s="22">
        <v>43074</v>
      </c>
      <c r="B685" s="5">
        <v>3.2099316560910002E-3</v>
      </c>
      <c r="C685" s="5">
        <v>-6.5668766740558911E-3</v>
      </c>
      <c r="D685" s="5">
        <v>0.19700208809784231</v>
      </c>
      <c r="E685" s="5"/>
      <c r="F685" s="5">
        <f t="shared" si="42"/>
        <v>6.4541926188523141E-2</v>
      </c>
      <c r="G685" s="5">
        <v>3.9474031399797639E-2</v>
      </c>
      <c r="H685">
        <f t="shared" si="43"/>
        <v>1</v>
      </c>
      <c r="K685" s="51">
        <f t="shared" si="40"/>
        <v>954144.46844972007</v>
      </c>
      <c r="L685" s="51">
        <f t="shared" si="41"/>
        <v>184569.80519480459</v>
      </c>
      <c r="S685" s="56">
        <f>1+F686</f>
        <v>0.99443003121062123</v>
      </c>
      <c r="T685" s="56">
        <f>1+G686</f>
        <v>1.0008054329312037</v>
      </c>
    </row>
    <row r="686" spans="1:20">
      <c r="A686" s="22">
        <v>43073</v>
      </c>
      <c r="B686" s="5">
        <v>-6.0009931221012601E-3</v>
      </c>
      <c r="C686" s="5">
        <v>-1.5556465404936473E-2</v>
      </c>
      <c r="D686" s="5">
        <v>4.8458810011488751E-3</v>
      </c>
      <c r="E686" s="5"/>
      <c r="F686" s="5">
        <f t="shared" si="42"/>
        <v>-5.5699687893787557E-3</v>
      </c>
      <c r="G686" s="5">
        <v>8.0543293120367203E-4</v>
      </c>
      <c r="H686">
        <f t="shared" si="43"/>
        <v>0</v>
      </c>
      <c r="K686" s="51">
        <f t="shared" si="40"/>
        <v>959488.79106973729</v>
      </c>
      <c r="L686" s="51">
        <f t="shared" si="41"/>
        <v>184421.26623376564</v>
      </c>
      <c r="S686" s="56">
        <f>1+F687</f>
        <v>1.0086714998796786</v>
      </c>
      <c r="T686" s="56">
        <f>1+G687</f>
        <v>1.0222899128470706</v>
      </c>
    </row>
    <row r="687" spans="1:20">
      <c r="A687" s="22">
        <v>43072</v>
      </c>
      <c r="B687" s="5">
        <v>3.626377122013762E-3</v>
      </c>
      <c r="C687" s="5">
        <v>9.5887241310355586E-4</v>
      </c>
      <c r="D687" s="5">
        <v>2.1431851814053257E-2</v>
      </c>
      <c r="E687" s="5"/>
      <c r="F687" s="5">
        <f t="shared" si="42"/>
        <v>8.6714998796785514E-3</v>
      </c>
      <c r="G687" s="5">
        <v>2.2289912847070579E-2</v>
      </c>
      <c r="H687">
        <f t="shared" si="43"/>
        <v>0</v>
      </c>
      <c r="K687" s="51">
        <f t="shared" si="40"/>
        <v>951240.11254822987</v>
      </c>
      <c r="L687" s="51">
        <f t="shared" si="41"/>
        <v>180400.16233766178</v>
      </c>
      <c r="S687" s="56">
        <f>1+F688</f>
        <v>1.0449638411008459</v>
      </c>
      <c r="T687" s="56">
        <f>1+G688</f>
        <v>1.0715454876370152</v>
      </c>
    </row>
    <row r="688" spans="1:20">
      <c r="A688" s="22">
        <v>43071</v>
      </c>
      <c r="B688" s="5">
        <v>2.7532631670698065E-2</v>
      </c>
      <c r="C688" s="5">
        <v>2.3497489292867546E-2</v>
      </c>
      <c r="D688" s="5">
        <v>8.3874892840352822E-2</v>
      </c>
      <c r="E688" s="5"/>
      <c r="F688" s="5">
        <f t="shared" si="42"/>
        <v>4.496384110084601E-2</v>
      </c>
      <c r="G688" s="5">
        <v>7.1545487637015168E-2</v>
      </c>
      <c r="H688">
        <f t="shared" si="43"/>
        <v>0</v>
      </c>
      <c r="K688" s="51">
        <f t="shared" si="40"/>
        <v>910309.11801323167</v>
      </c>
      <c r="L688" s="51">
        <f t="shared" si="41"/>
        <v>168355.11363636306</v>
      </c>
      <c r="S688" s="56">
        <f>1+F689</f>
        <v>1.0218802630517254</v>
      </c>
      <c r="T688" s="56">
        <f>1+G689</f>
        <v>1.0369093713208735</v>
      </c>
    </row>
    <row r="689" spans="1:20">
      <c r="A689" s="22">
        <v>43070</v>
      </c>
      <c r="B689" s="5">
        <v>2.3541613230587257E-2</v>
      </c>
      <c r="C689" s="5">
        <v>1.4571073690211961E-2</v>
      </c>
      <c r="D689" s="5">
        <v>2.7534666969766013E-2</v>
      </c>
      <c r="E689" s="5"/>
      <c r="F689" s="5">
        <f t="shared" si="42"/>
        <v>2.1880263051725392E-2</v>
      </c>
      <c r="G689" s="5">
        <v>3.6909371320873532E-2</v>
      </c>
      <c r="H689">
        <f t="shared" si="43"/>
        <v>0</v>
      </c>
      <c r="K689" s="51">
        <f t="shared" si="40"/>
        <v>890817.79042752075</v>
      </c>
      <c r="L689" s="51">
        <f t="shared" si="41"/>
        <v>162362.4188311683</v>
      </c>
      <c r="S689" s="56">
        <f>1+F690</f>
        <v>0.91395430674897871</v>
      </c>
      <c r="T689" s="56">
        <f>1+G690</f>
        <v>0.94718452081901916</v>
      </c>
    </row>
    <row r="690" spans="1:20">
      <c r="A690" s="22">
        <v>43069</v>
      </c>
      <c r="B690" s="5">
        <v>-9.9317992346246844E-2</v>
      </c>
      <c r="C690" s="5">
        <v>-8.5926041736463177E-2</v>
      </c>
      <c r="D690" s="5">
        <v>-7.2918861959958017E-2</v>
      </c>
      <c r="E690" s="5"/>
      <c r="F690" s="5">
        <f t="shared" si="42"/>
        <v>-8.6045693251021266E-2</v>
      </c>
      <c r="G690" s="5">
        <v>-5.2815479180980833E-2</v>
      </c>
      <c r="H690">
        <f t="shared" si="43"/>
        <v>0</v>
      </c>
      <c r="K690" s="51">
        <f t="shared" si="40"/>
        <v>974685.25926229649</v>
      </c>
      <c r="L690" s="51">
        <f t="shared" si="41"/>
        <v>171415.82792207735</v>
      </c>
      <c r="S690" s="56">
        <f>1+F691</f>
        <v>1.0037785796724445</v>
      </c>
      <c r="T690" s="56">
        <f>1+G691</f>
        <v>1.0632579800624309</v>
      </c>
    </row>
    <row r="691" spans="1:20">
      <c r="A691" s="22">
        <v>43068</v>
      </c>
      <c r="B691" s="5">
        <v>3.3842159916926184E-2</v>
      </c>
      <c r="C691" s="5">
        <v>-3.106047080337403E-2</v>
      </c>
      <c r="D691" s="5">
        <v>8.5551835910516686E-3</v>
      </c>
      <c r="E691" s="5"/>
      <c r="F691" s="5">
        <f t="shared" si="42"/>
        <v>3.7785796724444554E-3</v>
      </c>
      <c r="G691" s="5">
        <v>6.3257980062430788E-2</v>
      </c>
      <c r="H691">
        <f t="shared" si="43"/>
        <v>0</v>
      </c>
      <c r="K691" s="51">
        <f t="shared" si="40"/>
        <v>971016.19719794986</v>
      </c>
      <c r="L691" s="51">
        <f t="shared" si="41"/>
        <v>161217.53246753191</v>
      </c>
      <c r="S691" s="56">
        <f>1+F692</f>
        <v>1.0767894822652626</v>
      </c>
      <c r="T691" s="56">
        <f>1+G692</f>
        <v>1.036040241885299</v>
      </c>
    </row>
    <row r="692" spans="1:20">
      <c r="A692" s="22">
        <v>43067</v>
      </c>
      <c r="B692" s="5">
        <v>-2.0001450882446915E-3</v>
      </c>
      <c r="C692" s="5">
        <v>0.10327421338097965</v>
      </c>
      <c r="D692" s="5">
        <v>0.12911741765164703</v>
      </c>
      <c r="E692" s="5"/>
      <c r="F692" s="5">
        <f t="shared" si="42"/>
        <v>7.6789482265262513E-2</v>
      </c>
      <c r="G692" s="5">
        <v>3.6040241885299064E-2</v>
      </c>
      <c r="H692">
        <f t="shared" si="43"/>
        <v>1</v>
      </c>
      <c r="K692" s="51">
        <f t="shared" si="40"/>
        <v>901769.76390520134</v>
      </c>
      <c r="L692" s="51">
        <f t="shared" si="41"/>
        <v>155609.3344155839</v>
      </c>
      <c r="S692" s="56">
        <f>1+F693</f>
        <v>1.0149734133353074</v>
      </c>
      <c r="T692" s="56">
        <f>1+G693</f>
        <v>1.047684184294686</v>
      </c>
    </row>
    <row r="693" spans="1:20">
      <c r="A693" s="22">
        <v>43066</v>
      </c>
      <c r="B693" s="5">
        <v>2.7953850578998279E-2</v>
      </c>
      <c r="C693" s="5">
        <v>2.1754605655398933E-3</v>
      </c>
      <c r="D693" s="5">
        <v>1.4795421334632113E-2</v>
      </c>
      <c r="E693" s="5"/>
      <c r="F693" s="5">
        <f t="shared" si="42"/>
        <v>1.4973413335307457E-2</v>
      </c>
      <c r="G693" s="5">
        <v>4.7684184294686086E-2</v>
      </c>
      <c r="H693">
        <f t="shared" si="43"/>
        <v>0</v>
      </c>
      <c r="K693" s="51">
        <f t="shared" si="40"/>
        <v>888466.38942185964</v>
      </c>
      <c r="L693" s="51">
        <f t="shared" si="41"/>
        <v>148526.94805194758</v>
      </c>
      <c r="S693" s="56">
        <f>1+F694</f>
        <v>0.99216200360903195</v>
      </c>
      <c r="T693" s="56">
        <f>1+G694</f>
        <v>1.0775199960899937</v>
      </c>
    </row>
    <row r="694" spans="1:20">
      <c r="A694" s="22">
        <v>43065</v>
      </c>
      <c r="B694" s="5">
        <v>-2.3083247473643626E-2</v>
      </c>
      <c r="C694" s="5">
        <v>4.4443643297203241E-3</v>
      </c>
      <c r="D694" s="5">
        <v>-4.8774576630616299E-3</v>
      </c>
      <c r="E694" s="5"/>
      <c r="F694" s="5">
        <f t="shared" si="42"/>
        <v>-7.8379963909680772E-3</v>
      </c>
      <c r="G694" s="5">
        <v>7.7519996089993784E-2</v>
      </c>
      <c r="H694">
        <f t="shared" si="43"/>
        <v>0</v>
      </c>
      <c r="K694" s="51">
        <f t="shared" si="40"/>
        <v>895485.19918120722</v>
      </c>
      <c r="L694" s="51">
        <f t="shared" si="41"/>
        <v>137841.47727272683</v>
      </c>
      <c r="S694" s="56">
        <f>1+F695</f>
        <v>1.0466357364838803</v>
      </c>
      <c r="T694" s="56">
        <f>1+G695</f>
        <v>1.0408811719702435</v>
      </c>
    </row>
    <row r="695" spans="1:20">
      <c r="A695" s="22">
        <v>43064</v>
      </c>
      <c r="B695" s="5">
        <v>7.5436220578195101E-2</v>
      </c>
      <c r="C695" s="5">
        <v>3.1985762976711803E-2</v>
      </c>
      <c r="D695" s="5">
        <v>3.2499218016890971E-2</v>
      </c>
      <c r="E695" s="5"/>
      <c r="F695" s="5">
        <f t="shared" si="42"/>
        <v>4.6635736483880225E-2</v>
      </c>
      <c r="G695" s="5">
        <v>4.088117197024347E-2</v>
      </c>
      <c r="H695">
        <f t="shared" si="43"/>
        <v>1</v>
      </c>
      <c r="K695" s="51">
        <f t="shared" si="40"/>
        <v>855584.39098357596</v>
      </c>
      <c r="L695" s="51">
        <f t="shared" si="41"/>
        <v>132427.67857142814</v>
      </c>
      <c r="S695" s="56">
        <f>1+F696</f>
        <v>1.0234766230780437</v>
      </c>
      <c r="T695" s="56">
        <f>1+G696</f>
        <v>1.0005470321970149</v>
      </c>
    </row>
    <row r="696" spans="1:20">
      <c r="A696" s="22">
        <v>43063</v>
      </c>
      <c r="B696" s="5">
        <v>0.10716365754222483</v>
      </c>
      <c r="C696" s="5">
        <v>-7.3676651620844394E-3</v>
      </c>
      <c r="D696" s="5">
        <v>-2.9359079454716629E-2</v>
      </c>
      <c r="E696" s="5"/>
      <c r="F696" s="5">
        <f t="shared" si="42"/>
        <v>2.347662307804374E-2</v>
      </c>
      <c r="G696" s="5">
        <v>5.470321970149994E-4</v>
      </c>
      <c r="H696">
        <f t="shared" si="43"/>
        <v>1</v>
      </c>
      <c r="K696" s="51">
        <f t="shared" si="40"/>
        <v>835958.89900294738</v>
      </c>
      <c r="L696" s="51">
        <f t="shared" si="41"/>
        <v>132355.27597402557</v>
      </c>
      <c r="S696" s="56">
        <f>1+F697</f>
        <v>1.0550111405466851</v>
      </c>
      <c r="T696" s="56">
        <f>1+G697</f>
        <v>0.995630652111129</v>
      </c>
    </row>
    <row r="697" spans="1:20">
      <c r="A697" s="22">
        <v>43062</v>
      </c>
      <c r="B697" s="5">
        <v>8.7983498038369745E-2</v>
      </c>
      <c r="C697" s="5">
        <v>3.0084642777889196E-2</v>
      </c>
      <c r="D697" s="5">
        <v>4.6981785816459613E-2</v>
      </c>
      <c r="E697" s="5"/>
      <c r="F697" s="5">
        <f t="shared" si="42"/>
        <v>5.5011140546685086E-2</v>
      </c>
      <c r="G697" s="5">
        <v>-4.369347888871015E-3</v>
      </c>
      <c r="H697">
        <f t="shared" si="43"/>
        <v>1</v>
      </c>
      <c r="K697" s="51">
        <f t="shared" si="40"/>
        <v>792369.73608617124</v>
      </c>
      <c r="L697" s="51">
        <f t="shared" si="41"/>
        <v>132936.12012986973</v>
      </c>
      <c r="S697" s="56">
        <f>1+F698</f>
        <v>1.0543351104672487</v>
      </c>
      <c r="T697" s="56">
        <f>1+G698</f>
        <v>1.0165324239962212</v>
      </c>
    </row>
    <row r="698" spans="1:20">
      <c r="A698" s="22">
        <v>43061</v>
      </c>
      <c r="B698" s="5">
        <v>2.4597586192914491E-3</v>
      </c>
      <c r="C698" s="5">
        <v>1.0660566370622938E-2</v>
      </c>
      <c r="D698" s="5">
        <v>0.14990130857518799</v>
      </c>
      <c r="E698" s="5"/>
      <c r="F698" s="5">
        <f t="shared" si="42"/>
        <v>5.4335110467248621E-2</v>
      </c>
      <c r="G698" s="5">
        <v>1.6532423996221339E-2</v>
      </c>
      <c r="H698">
        <f t="shared" si="43"/>
        <v>1</v>
      </c>
      <c r="K698" s="51">
        <f t="shared" si="40"/>
        <v>751534.99890088791</v>
      </c>
      <c r="L698" s="51">
        <f t="shared" si="41"/>
        <v>130774.10714285677</v>
      </c>
      <c r="S698" s="56">
        <f>1+F699</f>
        <v>1.0075652906801982</v>
      </c>
      <c r="T698" s="56">
        <f>1+G699</f>
        <v>0.9892639298744581</v>
      </c>
    </row>
    <row r="699" spans="1:20">
      <c r="A699" s="22">
        <v>43060</v>
      </c>
      <c r="B699" s="5">
        <v>1.8837007559588646E-2</v>
      </c>
      <c r="C699" s="5">
        <v>-1.30136798588376E-2</v>
      </c>
      <c r="D699" s="5">
        <v>1.6874814154029215E-2</v>
      </c>
      <c r="E699" s="5"/>
      <c r="F699" s="5">
        <f t="shared" si="42"/>
        <v>7.5652906801982603E-3</v>
      </c>
      <c r="G699" s="5">
        <v>-1.0736070125541848E-2</v>
      </c>
      <c r="H699">
        <f t="shared" si="43"/>
        <v>1</v>
      </c>
      <c r="K699" s="51">
        <f t="shared" si="40"/>
        <v>745892.10828564118</v>
      </c>
      <c r="L699" s="51">
        <f t="shared" si="41"/>
        <v>132193.34415584381</v>
      </c>
      <c r="S699" s="56">
        <f>1+F700</f>
        <v>1.0226969351574924</v>
      </c>
      <c r="T699" s="56">
        <f>1+G700</f>
        <v>1.0310337863802315</v>
      </c>
    </row>
    <row r="700" spans="1:20">
      <c r="A700" s="22">
        <v>43059</v>
      </c>
      <c r="B700" s="5">
        <v>1.049131057897002E-2</v>
      </c>
      <c r="C700" s="5">
        <v>2.6129864061540071E-2</v>
      </c>
      <c r="D700" s="5">
        <v>3.1476440593490154E-2</v>
      </c>
      <c r="E700" s="5"/>
      <c r="F700" s="5">
        <f t="shared" si="42"/>
        <v>2.2696935157492281E-2</v>
      </c>
      <c r="G700" s="5">
        <v>3.1033786380231524E-2</v>
      </c>
      <c r="H700">
        <f t="shared" si="43"/>
        <v>0</v>
      </c>
      <c r="K700" s="51">
        <f t="shared" si="40"/>
        <v>729338.36275824567</v>
      </c>
      <c r="L700" s="51">
        <f t="shared" si="41"/>
        <v>128214.36688311656</v>
      </c>
      <c r="S700" s="56">
        <f>1+F701</f>
        <v>1.0280598315126428</v>
      </c>
      <c r="T700" s="56">
        <f>1+G701</f>
        <v>1.029161288809344</v>
      </c>
    </row>
    <row r="701" spans="1:20">
      <c r="A701" s="22">
        <v>43058</v>
      </c>
      <c r="B701" s="5">
        <v>5.4416079812206621E-2</v>
      </c>
      <c r="C701" s="5">
        <v>2.0914403332170147E-2</v>
      </c>
      <c r="D701" s="5">
        <v>8.8574301848844302E-3</v>
      </c>
      <c r="E701" s="5"/>
      <c r="F701" s="5">
        <f t="shared" si="42"/>
        <v>2.8059831512642758E-2</v>
      </c>
      <c r="G701" s="5">
        <v>2.9161288809344012E-2</v>
      </c>
      <c r="H701">
        <f t="shared" si="43"/>
        <v>0</v>
      </c>
      <c r="K701" s="51">
        <f t="shared" si="40"/>
        <v>709431.82527142286</v>
      </c>
      <c r="L701" s="51">
        <f t="shared" si="41"/>
        <v>124581.41233766203</v>
      </c>
      <c r="S701" s="56">
        <f>1+F702</f>
        <v>1.0203232250174212</v>
      </c>
      <c r="T701" s="56">
        <f>1+G702</f>
        <v>0.98604301257638605</v>
      </c>
    </row>
    <row r="702" spans="1:20">
      <c r="A702" s="22">
        <v>43057</v>
      </c>
      <c r="B702" s="5">
        <v>2.4762076586531998E-2</v>
      </c>
      <c r="C702" s="5">
        <v>-1.4975570068003534E-2</v>
      </c>
      <c r="D702" s="5">
        <v>5.1189266110998069E-2</v>
      </c>
      <c r="E702" s="5"/>
      <c r="F702" s="5">
        <f t="shared" si="42"/>
        <v>2.0323225017421193E-2</v>
      </c>
      <c r="G702" s="5">
        <v>-1.3956987423614002E-2</v>
      </c>
      <c r="H702">
        <f t="shared" si="43"/>
        <v>1</v>
      </c>
      <c r="K702" s="51">
        <f t="shared" si="40"/>
        <v>695301.06526714598</v>
      </c>
      <c r="L702" s="51">
        <f t="shared" si="41"/>
        <v>126344.80519480487</v>
      </c>
      <c r="S702" s="56">
        <f>1+F703</f>
        <v>0.98208707194043332</v>
      </c>
      <c r="T702" s="56">
        <f>1+G703</f>
        <v>1.0278474058304434</v>
      </c>
    </row>
    <row r="703" spans="1:20">
      <c r="A703" s="22">
        <v>43056</v>
      </c>
      <c r="B703" s="5">
        <v>-6.6756272401434094E-3</v>
      </c>
      <c r="C703" s="5">
        <v>-4.4473130081047196E-2</v>
      </c>
      <c r="D703" s="5">
        <v>-2.5954012733688096E-3</v>
      </c>
      <c r="E703" s="5"/>
      <c r="F703" s="5">
        <f t="shared" si="42"/>
        <v>-1.7912928059566652E-2</v>
      </c>
      <c r="G703" s="5">
        <v>2.7847405830443369E-2</v>
      </c>
      <c r="H703">
        <f t="shared" si="43"/>
        <v>0</v>
      </c>
      <c r="K703" s="51">
        <f t="shared" si="40"/>
        <v>707983.11588946183</v>
      </c>
      <c r="L703" s="51">
        <f t="shared" si="41"/>
        <v>122921.75324675291</v>
      </c>
      <c r="S703" s="56">
        <f>1+F704</f>
        <v>1.0465257054546719</v>
      </c>
      <c r="T703" s="56">
        <f>1+G704</f>
        <v>1.0834906750442332</v>
      </c>
    </row>
    <row r="704" spans="1:20">
      <c r="A704" s="22">
        <v>43055</v>
      </c>
      <c r="B704" s="5">
        <v>-1.3655044412037624E-2</v>
      </c>
      <c r="C704" s="5">
        <v>0.14225846050104124</v>
      </c>
      <c r="D704" s="5">
        <v>1.0987659382559169E-2</v>
      </c>
      <c r="E704" s="5"/>
      <c r="F704" s="5">
        <f t="shared" si="42"/>
        <v>4.652570545467187E-2</v>
      </c>
      <c r="G704" s="5">
        <v>8.349067504423327E-2</v>
      </c>
      <c r="H704">
        <f t="shared" si="43"/>
        <v>0</v>
      </c>
      <c r="K704" s="51">
        <f t="shared" si="40"/>
        <v>676508.09932267515</v>
      </c>
      <c r="L704" s="51">
        <f t="shared" si="41"/>
        <v>113449.7564935062</v>
      </c>
      <c r="S704" s="56">
        <f>1+F705</f>
        <v>1.015635977639904</v>
      </c>
      <c r="T704" s="56">
        <f>1+G705</f>
        <v>1.0567245267726793</v>
      </c>
    </row>
    <row r="705" spans="1:20">
      <c r="A705" s="22">
        <v>43054</v>
      </c>
      <c r="B705" s="5">
        <v>3.3382044022285062E-2</v>
      </c>
      <c r="C705" s="5">
        <v>9.083024256538506E-3</v>
      </c>
      <c r="D705" s="5">
        <v>4.4475559033068917E-3</v>
      </c>
      <c r="E705" s="5"/>
      <c r="F705" s="5">
        <f t="shared" si="42"/>
        <v>1.5635977639904083E-2</v>
      </c>
      <c r="G705" s="5">
        <v>5.6724526772679314E-2</v>
      </c>
      <c r="H705">
        <f t="shared" si="43"/>
        <v>0</v>
      </c>
      <c r="K705" s="51">
        <f t="shared" si="40"/>
        <v>666093.0827743212</v>
      </c>
      <c r="L705" s="51">
        <f t="shared" si="41"/>
        <v>107359.82142857114</v>
      </c>
      <c r="S705" s="56">
        <f>1+F706</f>
        <v>1.0054938054439666</v>
      </c>
      <c r="T705" s="56">
        <f>1+G706</f>
        <v>1.0451385486761466</v>
      </c>
    </row>
    <row r="706" spans="1:20">
      <c r="A706" s="22">
        <v>43053</v>
      </c>
      <c r="B706" s="5">
        <v>3.3834823114692179E-2</v>
      </c>
      <c r="C706" s="5">
        <v>3.943596729566623E-2</v>
      </c>
      <c r="D706" s="5">
        <v>-5.6787725771994584E-2</v>
      </c>
      <c r="E706" s="5"/>
      <c r="F706" s="5">
        <f t="shared" si="42"/>
        <v>5.493805443966663E-3</v>
      </c>
      <c r="G706" s="5">
        <v>4.5138548676146618E-2</v>
      </c>
      <c r="H706">
        <f t="shared" si="43"/>
        <v>0</v>
      </c>
      <c r="K706" s="51">
        <f t="shared" si="40"/>
        <v>662453.6910798907</v>
      </c>
      <c r="L706" s="51">
        <f t="shared" si="41"/>
        <v>102723.05194805167</v>
      </c>
      <c r="S706" s="56">
        <f>1+F707</f>
        <v>1.01544078151076</v>
      </c>
      <c r="T706" s="56">
        <f>1+G707</f>
        <v>1.0421127695350647</v>
      </c>
    </row>
    <row r="707" spans="1:20">
      <c r="A707" s="22">
        <v>43052</v>
      </c>
      <c r="B707" s="5">
        <v>2.5242963523919863E-3</v>
      </c>
      <c r="C707" s="5">
        <v>-1.0024580686040323E-2</v>
      </c>
      <c r="D707" s="5">
        <v>5.3827261563651155E-2</v>
      </c>
      <c r="E707" s="5"/>
      <c r="F707" s="5">
        <f t="shared" si="42"/>
        <v>1.5440781510759938E-2</v>
      </c>
      <c r="G707" s="5">
        <v>4.211276953506473E-2</v>
      </c>
      <c r="H707">
        <f t="shared" si="43"/>
        <v>0</v>
      </c>
      <c r="K707" s="51">
        <f t="shared" si="40"/>
        <v>652380.42743792548</v>
      </c>
      <c r="L707" s="51">
        <f t="shared" si="41"/>
        <v>98571.915584415328</v>
      </c>
      <c r="S707" s="56">
        <f>1+F708</f>
        <v>1.0163660772898382</v>
      </c>
      <c r="T707" s="56">
        <f>1+G708</f>
        <v>0.92863167441159822</v>
      </c>
    </row>
    <row r="708" spans="1:20">
      <c r="A708" s="22">
        <v>43051</v>
      </c>
      <c r="B708" s="5">
        <v>2.5564688369684736E-2</v>
      </c>
      <c r="C708" s="5">
        <v>-3.4083088244049368E-2</v>
      </c>
      <c r="D708" s="5">
        <v>5.7621542058097761E-2</v>
      </c>
      <c r="E708" s="5"/>
      <c r="F708" s="5">
        <f t="shared" si="42"/>
        <v>1.636607728983825E-2</v>
      </c>
      <c r="G708" s="5">
        <v>-7.1368325588401782E-2</v>
      </c>
      <c r="H708">
        <f t="shared" si="43"/>
        <v>1</v>
      </c>
      <c r="K708" s="51">
        <f t="shared" si="40"/>
        <v>641875.44430596486</v>
      </c>
      <c r="L708" s="51">
        <f t="shared" si="41"/>
        <v>106147.48376623348</v>
      </c>
      <c r="S708" s="56">
        <f>1+F709</f>
        <v>0.99368684804584384</v>
      </c>
      <c r="T708" s="56">
        <f>1+G709</f>
        <v>0.95115962257261866</v>
      </c>
    </row>
    <row r="709" spans="1:20">
      <c r="A709" s="22">
        <v>43050</v>
      </c>
      <c r="B709" s="5">
        <v>-4.2377477184338354E-2</v>
      </c>
      <c r="C709" s="5">
        <v>-1.0399973605324183E-2</v>
      </c>
      <c r="D709" s="5">
        <v>3.3836100792194429E-2</v>
      </c>
      <c r="E709" s="5"/>
      <c r="F709" s="5">
        <f t="shared" si="42"/>
        <v>-6.3131519541561217E-3</v>
      </c>
      <c r="G709" s="5">
        <v>-4.8840377427381308E-2</v>
      </c>
      <c r="H709">
        <f t="shared" si="43"/>
        <v>1</v>
      </c>
      <c r="K709" s="51">
        <f t="shared" si="40"/>
        <v>645953.44656946883</v>
      </c>
      <c r="L709" s="51">
        <f t="shared" si="41"/>
        <v>111597.97077922047</v>
      </c>
      <c r="S709" s="56">
        <f>1+F710</f>
        <v>0.9771588078054908</v>
      </c>
      <c r="T709" s="56">
        <f>1+G710</f>
        <v>0.94504668914344225</v>
      </c>
    </row>
    <row r="710" spans="1:20">
      <c r="A710" s="22">
        <v>43049</v>
      </c>
      <c r="B710" s="5">
        <v>1.1440392421132102E-2</v>
      </c>
      <c r="C710" s="5">
        <v>-2.8234976194129315E-2</v>
      </c>
      <c r="D710" s="5">
        <v>-5.1735845853492904E-2</v>
      </c>
      <c r="E710" s="5"/>
      <c r="F710" s="5">
        <f t="shared" si="42"/>
        <v>-2.2841192194509155E-2</v>
      </c>
      <c r="G710" s="5">
        <v>-5.4953310856557712E-2</v>
      </c>
      <c r="H710">
        <f t="shared" si="43"/>
        <v>1</v>
      </c>
      <c r="K710" s="51">
        <f t="shared" si="40"/>
        <v>661052.67783458356</v>
      </c>
      <c r="L710" s="51">
        <f t="shared" si="41"/>
        <v>118087.25649350618</v>
      </c>
      <c r="S710" s="56">
        <f>1+F711</f>
        <v>1.0510285979636036</v>
      </c>
      <c r="T710" s="56">
        <f>1+G711</f>
        <v>0.97702619936012636</v>
      </c>
    </row>
    <row r="711" spans="1:20">
      <c r="A711" s="22">
        <v>43048</v>
      </c>
      <c r="B711" s="5">
        <v>4.0980798407752241E-2</v>
      </c>
      <c r="C711" s="5">
        <v>1.6620956514045993E-2</v>
      </c>
      <c r="D711" s="5">
        <v>9.5499349079412418E-2</v>
      </c>
      <c r="E711" s="5"/>
      <c r="F711" s="5">
        <f t="shared" si="42"/>
        <v>5.1028597963603504E-2</v>
      </c>
      <c r="G711" s="5">
        <v>-2.2973800639873646E-2</v>
      </c>
      <c r="H711">
        <f t="shared" si="43"/>
        <v>1</v>
      </c>
      <c r="K711" s="51">
        <f t="shared" ref="K711:K774" si="44">(1+F712)*K712</f>
        <v>628957.8410286752</v>
      </c>
      <c r="L711" s="51">
        <f t="shared" ref="L711:L774" si="45">(1+G712)*L712</f>
        <v>120863.96103896073</v>
      </c>
      <c r="S711" s="56">
        <f>1+F712</f>
        <v>1.0421368821206769</v>
      </c>
      <c r="T711" s="56">
        <f>1+G712</f>
        <v>1.0430093819038666</v>
      </c>
    </row>
    <row r="712" spans="1:20">
      <c r="A712" s="22">
        <v>43047</v>
      </c>
      <c r="B712" s="5">
        <v>1.58432906315773E-2</v>
      </c>
      <c r="C712" s="5">
        <v>3.4103521582846359E-2</v>
      </c>
      <c r="D712" s="5">
        <v>7.6476476476476332E-2</v>
      </c>
      <c r="E712" s="5"/>
      <c r="F712" s="5">
        <f t="shared" ref="F712:F775" si="46">SUMPRODUCT($B$3:$D$3,B712:D712)</f>
        <v>4.2136882120676969E-2</v>
      </c>
      <c r="G712" s="5">
        <v>4.3009381903866689E-2</v>
      </c>
      <c r="H712">
        <f t="shared" ref="H712:H775" si="47">IF(G712&gt;F712,0,1)</f>
        <v>0</v>
      </c>
      <c r="K712" s="51">
        <f t="shared" si="44"/>
        <v>603527.09113297018</v>
      </c>
      <c r="L712" s="51">
        <f t="shared" si="45"/>
        <v>115880.03246753218</v>
      </c>
      <c r="S712" s="56">
        <f>1+F713</f>
        <v>1.0240714932594304</v>
      </c>
      <c r="T712" s="56">
        <f>1+G713</f>
        <v>0.98777699978136135</v>
      </c>
    </row>
    <row r="713" spans="1:20">
      <c r="A713" s="22">
        <v>43046</v>
      </c>
      <c r="B713" s="5">
        <v>2.5920079754090642E-3</v>
      </c>
      <c r="C713" s="5">
        <v>1.2878226262705038E-2</v>
      </c>
      <c r="D713" s="5">
        <v>5.6751467710371921E-2</v>
      </c>
      <c r="E713" s="5"/>
      <c r="F713" s="5">
        <f t="shared" si="46"/>
        <v>2.407149325943039E-2</v>
      </c>
      <c r="G713" s="5">
        <v>-1.2223000218638633E-2</v>
      </c>
      <c r="H713">
        <f t="shared" si="47"/>
        <v>1</v>
      </c>
      <c r="K713" s="51">
        <f t="shared" si="44"/>
        <v>589340.77855448832</v>
      </c>
      <c r="L713" s="51">
        <f t="shared" si="45"/>
        <v>117313.96103896076</v>
      </c>
      <c r="S713" s="56">
        <f>1+F714</f>
        <v>1.0320873947276616</v>
      </c>
      <c r="T713" s="56">
        <f>1+G714</f>
        <v>0.96671787953315824</v>
      </c>
    </row>
    <row r="714" spans="1:20">
      <c r="A714" s="22">
        <v>43045</v>
      </c>
      <c r="B714" s="5">
        <v>7.3161404033843941E-4</v>
      </c>
      <c r="C714" s="5">
        <v>9.4303627649597876E-3</v>
      </c>
      <c r="D714" s="5">
        <v>8.6109834558823414E-2</v>
      </c>
      <c r="E714" s="5"/>
      <c r="F714" s="5">
        <f t="shared" si="46"/>
        <v>3.2087394727661742E-2</v>
      </c>
      <c r="G714" s="5">
        <v>-3.3282120466841723E-2</v>
      </c>
      <c r="H714">
        <f t="shared" si="47"/>
        <v>1</v>
      </c>
      <c r="K714" s="51">
        <f t="shared" si="44"/>
        <v>571018.28930872516</v>
      </c>
      <c r="L714" s="51">
        <f t="shared" si="45"/>
        <v>121352.84090909059</v>
      </c>
      <c r="S714" s="56">
        <f>1+F715</f>
        <v>0.99143370836717104</v>
      </c>
      <c r="T714" s="56">
        <f>1+G715</f>
        <v>1.0293669711253126</v>
      </c>
    </row>
    <row r="715" spans="1:20">
      <c r="A715" s="22">
        <v>43044</v>
      </c>
      <c r="B715" s="5">
        <v>-1.5631137881366955E-2</v>
      </c>
      <c r="C715" s="5">
        <v>-1.0645085871820633E-2</v>
      </c>
      <c r="D715" s="5">
        <v>5.7477871019654162E-4</v>
      </c>
      <c r="E715" s="5"/>
      <c r="F715" s="5">
        <f t="shared" si="46"/>
        <v>-8.5662916328289145E-3</v>
      </c>
      <c r="G715" s="5">
        <v>2.9366971125312676E-2</v>
      </c>
      <c r="H715">
        <f t="shared" si="47"/>
        <v>0</v>
      </c>
      <c r="K715" s="51">
        <f t="shared" si="44"/>
        <v>575952.06264386186</v>
      </c>
      <c r="L715" s="51">
        <f t="shared" si="45"/>
        <v>117890.74675324647</v>
      </c>
      <c r="S715" s="56">
        <f>1+F716</f>
        <v>0.99365150880488917</v>
      </c>
      <c r="T715" s="56">
        <f>1+G716</f>
        <v>1.0041419418800723</v>
      </c>
    </row>
    <row r="716" spans="1:20">
      <c r="A716" s="22">
        <v>43043</v>
      </c>
      <c r="B716" s="5">
        <v>2.3709388247516113E-2</v>
      </c>
      <c r="C716" s="5">
        <v>-4.4541761100536571E-2</v>
      </c>
      <c r="D716" s="5">
        <v>1.7849945298554859E-3</v>
      </c>
      <c r="E716" s="5"/>
      <c r="F716" s="5">
        <f t="shared" si="46"/>
        <v>-6.3484911951108836E-3</v>
      </c>
      <c r="G716" s="5">
        <v>4.1419418800724174E-3</v>
      </c>
      <c r="H716">
        <f t="shared" si="47"/>
        <v>0</v>
      </c>
      <c r="K716" s="51">
        <f t="shared" si="44"/>
        <v>579631.85034216486</v>
      </c>
      <c r="L716" s="51">
        <f t="shared" si="45"/>
        <v>117404.46428571401</v>
      </c>
      <c r="S716" s="56">
        <f>1+F717</f>
        <v>1.0473975382852074</v>
      </c>
      <c r="T716" s="56">
        <f>1+G717</f>
        <v>1.0239401672796005</v>
      </c>
    </row>
    <row r="717" spans="1:20">
      <c r="A717" s="22">
        <v>43042</v>
      </c>
      <c r="B717" s="5">
        <v>2.0816228790366452E-2</v>
      </c>
      <c r="C717" s="5">
        <v>8.6161708322486513E-2</v>
      </c>
      <c r="D717" s="5">
        <v>3.5228898426323471E-2</v>
      </c>
      <c r="E717" s="5"/>
      <c r="F717" s="5">
        <f t="shared" si="46"/>
        <v>4.7397538285207506E-2</v>
      </c>
      <c r="G717" s="5">
        <v>2.3940167279600476E-2</v>
      </c>
      <c r="H717">
        <f t="shared" si="47"/>
        <v>1</v>
      </c>
      <c r="K717" s="51">
        <f t="shared" si="44"/>
        <v>553401.9597669997</v>
      </c>
      <c r="L717" s="51">
        <f t="shared" si="45"/>
        <v>114659.49675324648</v>
      </c>
      <c r="S717" s="56">
        <f>1+F718</f>
        <v>0.97551492052756894</v>
      </c>
      <c r="T717" s="56">
        <f>1+G718</f>
        <v>1.0746174075840669</v>
      </c>
    </row>
    <row r="718" spans="1:20">
      <c r="A718" s="22">
        <v>43041</v>
      </c>
      <c r="B718" s="5">
        <v>-4.4955567171980966E-2</v>
      </c>
      <c r="C718" s="5">
        <v>1.3894724054322705E-3</v>
      </c>
      <c r="D718" s="5">
        <v>-2.9896489909211909E-2</v>
      </c>
      <c r="E718" s="5"/>
      <c r="F718" s="5">
        <f t="shared" si="46"/>
        <v>-2.4485079472431011E-2</v>
      </c>
      <c r="G718" s="5">
        <v>7.4617407584066778E-2</v>
      </c>
      <c r="H718">
        <f t="shared" si="47"/>
        <v>0</v>
      </c>
      <c r="K718" s="51">
        <f t="shared" si="44"/>
        <v>567292.15322274517</v>
      </c>
      <c r="L718" s="51">
        <f t="shared" si="45"/>
        <v>106697.97077922053</v>
      </c>
      <c r="S718" s="56">
        <f>1+F719</f>
        <v>0.98182891132168282</v>
      </c>
      <c r="T718" s="56">
        <f>1+G719</f>
        <v>1.0454462308808186</v>
      </c>
    </row>
    <row r="719" spans="1:20">
      <c r="A719" s="22">
        <v>43040</v>
      </c>
      <c r="B719" s="5">
        <v>-9.337627239331469E-3</v>
      </c>
      <c r="C719" s="5">
        <v>-2.2573279668710821E-2</v>
      </c>
      <c r="D719" s="5">
        <v>-2.2607810998700049E-2</v>
      </c>
      <c r="E719" s="5"/>
      <c r="F719" s="5">
        <f t="shared" si="46"/>
        <v>-1.817108867831722E-2</v>
      </c>
      <c r="G719" s="5">
        <v>4.5446230880818492E-2</v>
      </c>
      <c r="H719">
        <f t="shared" si="47"/>
        <v>0</v>
      </c>
      <c r="K719" s="51">
        <f t="shared" si="44"/>
        <v>577791.24925043038</v>
      </c>
      <c r="L719" s="51">
        <f t="shared" si="45"/>
        <v>102059.74025974001</v>
      </c>
      <c r="S719" s="56">
        <f>1+F720</f>
        <v>0.99693659375307986</v>
      </c>
      <c r="T719" s="56">
        <f>1+G720</f>
        <v>1.0259402864267158</v>
      </c>
    </row>
    <row r="720" spans="1:20">
      <c r="A720" s="22">
        <v>43039</v>
      </c>
      <c r="B720" s="5">
        <v>4.3069821869719336E-3</v>
      </c>
      <c r="C720" s="5">
        <v>-4.5360408391429546E-3</v>
      </c>
      <c r="D720" s="5">
        <v>-8.9620792023749184E-3</v>
      </c>
      <c r="E720" s="5"/>
      <c r="F720" s="5">
        <f t="shared" si="46"/>
        <v>-3.0634062469201617E-3</v>
      </c>
      <c r="G720" s="5">
        <v>2.594028642671576E-2</v>
      </c>
      <c r="H720">
        <f t="shared" si="47"/>
        <v>0</v>
      </c>
      <c r="K720" s="51">
        <f t="shared" si="44"/>
        <v>579566.69749203441</v>
      </c>
      <c r="L720" s="51">
        <f t="shared" si="45"/>
        <v>99479.22077922053</v>
      </c>
      <c r="S720" s="56">
        <f>1+F721</f>
        <v>1.0070485510277249</v>
      </c>
      <c r="T720" s="56">
        <f>1+G721</f>
        <v>1.0230002779565435</v>
      </c>
    </row>
    <row r="721" spans="1:20">
      <c r="A721" s="22">
        <v>43038</v>
      </c>
      <c r="B721" s="5">
        <v>8.4242960631985882E-3</v>
      </c>
      <c r="C721" s="5">
        <v>1.9665222411939473E-3</v>
      </c>
      <c r="D721" s="5">
        <v>1.075694955556817E-2</v>
      </c>
      <c r="E721" s="5"/>
      <c r="F721" s="5">
        <f t="shared" si="46"/>
        <v>7.0485510277249024E-3</v>
      </c>
      <c r="G721" s="5">
        <v>2.3000277956543559E-2</v>
      </c>
      <c r="H721">
        <f t="shared" si="47"/>
        <v>0</v>
      </c>
      <c r="K721" s="51">
        <f t="shared" si="44"/>
        <v>575510.18458898354</v>
      </c>
      <c r="L721" s="51">
        <f t="shared" si="45"/>
        <v>97242.613636363414</v>
      </c>
      <c r="S721" s="56">
        <f>1+F722</f>
        <v>1.0130137464548761</v>
      </c>
      <c r="T721" s="56">
        <f>1+G722</f>
        <v>1.0358277040025385</v>
      </c>
    </row>
    <row r="722" spans="1:20">
      <c r="A722" s="22">
        <v>43037</v>
      </c>
      <c r="B722" s="5">
        <v>1.9823494016179739E-2</v>
      </c>
      <c r="C722" s="5">
        <v>1.0052435677995804E-3</v>
      </c>
      <c r="D722" s="5">
        <v>1.8216406295036586E-2</v>
      </c>
      <c r="E722" s="5"/>
      <c r="F722" s="5">
        <f t="shared" si="46"/>
        <v>1.3013746454876001E-2</v>
      </c>
      <c r="G722" s="5">
        <v>3.5827704002538582E-2</v>
      </c>
      <c r="H722">
        <f t="shared" si="47"/>
        <v>0</v>
      </c>
      <c r="K722" s="51">
        <f t="shared" si="44"/>
        <v>568116.85586995061</v>
      </c>
      <c r="L722" s="51">
        <f t="shared" si="45"/>
        <v>93879.139610389393</v>
      </c>
      <c r="S722" s="56">
        <f>1+F723</f>
        <v>0.99618675158821479</v>
      </c>
      <c r="T722" s="56">
        <f>1+G723</f>
        <v>0.98708736977488676</v>
      </c>
    </row>
    <row r="723" spans="1:20">
      <c r="A723" s="22">
        <v>43036</v>
      </c>
      <c r="B723" s="5">
        <v>4.213035231716923E-3</v>
      </c>
      <c r="C723" s="5">
        <v>-3.4115831370320547E-3</v>
      </c>
      <c r="D723" s="5">
        <v>-1.2242341418972813E-2</v>
      </c>
      <c r="E723" s="5"/>
      <c r="F723" s="5">
        <f t="shared" si="46"/>
        <v>-3.8132484117851715E-3</v>
      </c>
      <c r="G723" s="5">
        <v>-1.2912630225113256E-2</v>
      </c>
      <c r="H723">
        <f t="shared" si="47"/>
        <v>1</v>
      </c>
      <c r="K723" s="51">
        <f t="shared" si="44"/>
        <v>570291.51909941097</v>
      </c>
      <c r="L723" s="51">
        <f t="shared" si="45"/>
        <v>95107.224025973803</v>
      </c>
      <c r="S723" s="56">
        <f>1+F724</f>
        <v>0.99171066592365076</v>
      </c>
      <c r="T723" s="56">
        <f>1+G724</f>
        <v>1.0016404485545416</v>
      </c>
    </row>
    <row r="724" spans="1:20">
      <c r="A724" s="22">
        <v>43035</v>
      </c>
      <c r="B724" s="5">
        <v>-5.5417383030929189E-3</v>
      </c>
      <c r="C724" s="5">
        <v>-6.5680561634824056E-3</v>
      </c>
      <c r="D724" s="5">
        <v>-1.2760694811400202E-2</v>
      </c>
      <c r="E724" s="5"/>
      <c r="F724" s="5">
        <f t="shared" si="46"/>
        <v>-8.2893340763492418E-3</v>
      </c>
      <c r="G724" s="5">
        <v>1.6404485545415967E-3</v>
      </c>
      <c r="H724">
        <f t="shared" si="47"/>
        <v>0</v>
      </c>
      <c r="K724" s="51">
        <f t="shared" si="44"/>
        <v>575058.37004209077</v>
      </c>
      <c r="L724" s="51">
        <f t="shared" si="45"/>
        <v>94951.461038960828</v>
      </c>
      <c r="S724" s="56">
        <f>1+F725</f>
        <v>0.98202327222534957</v>
      </c>
      <c r="T724" s="56">
        <f>1+G725</f>
        <v>1.0489418689210481</v>
      </c>
    </row>
    <row r="725" spans="1:20">
      <c r="A725" s="22">
        <v>43034</v>
      </c>
      <c r="B725" s="5">
        <v>-1.9990338003299164E-3</v>
      </c>
      <c r="C725" s="5">
        <v>-2.6607160277046351E-3</v>
      </c>
      <c r="D725" s="5">
        <v>-4.9275827053604976E-2</v>
      </c>
      <c r="E725" s="5"/>
      <c r="F725" s="5">
        <f t="shared" si="46"/>
        <v>-1.7976727774650453E-2</v>
      </c>
      <c r="G725" s="5">
        <v>4.8941868921048057E-2</v>
      </c>
      <c r="H725">
        <f t="shared" si="47"/>
        <v>0</v>
      </c>
      <c r="K725" s="51">
        <f t="shared" si="44"/>
        <v>585585.27715841075</v>
      </c>
      <c r="L725" s="51">
        <f t="shared" si="45"/>
        <v>90521.185064934849</v>
      </c>
      <c r="S725" s="56">
        <f>1+F726</f>
        <v>1.0237723930821381</v>
      </c>
      <c r="T725" s="56">
        <f>1+G726</f>
        <v>0.97486909621755802</v>
      </c>
    </row>
    <row r="726" spans="1:20">
      <c r="A726" s="22">
        <v>43033</v>
      </c>
      <c r="B726" s="5">
        <v>2.0197636375776798E-3</v>
      </c>
      <c r="C726" s="5">
        <v>5.0911479717523286E-3</v>
      </c>
      <c r="D726" s="5">
        <v>6.4213400068251741E-2</v>
      </c>
      <c r="E726" s="5"/>
      <c r="F726" s="5">
        <f t="shared" si="46"/>
        <v>2.3772393082137994E-2</v>
      </c>
      <c r="G726" s="5">
        <v>-2.5130903782441986E-2</v>
      </c>
      <c r="H726">
        <f t="shared" si="47"/>
        <v>1</v>
      </c>
      <c r="K726" s="51">
        <f t="shared" si="44"/>
        <v>571987.75930601673</v>
      </c>
      <c r="L726" s="51">
        <f t="shared" si="45"/>
        <v>92854.707792207584</v>
      </c>
      <c r="S726" s="56">
        <f>1+F727</f>
        <v>1.0276840678345318</v>
      </c>
      <c r="T726" s="56">
        <f>1+G727</f>
        <v>0.96880435905644102</v>
      </c>
    </row>
    <row r="727" spans="1:20">
      <c r="A727" s="22">
        <v>43032</v>
      </c>
      <c r="B727" s="5">
        <v>1.3929085216213766E-2</v>
      </c>
      <c r="C727" s="5">
        <v>3.3738926841134435E-2</v>
      </c>
      <c r="D727" s="5">
        <v>3.5392497497202705E-2</v>
      </c>
      <c r="E727" s="5"/>
      <c r="F727" s="5">
        <f t="shared" si="46"/>
        <v>2.7684067834531815E-2</v>
      </c>
      <c r="G727" s="5">
        <v>-3.1195640943558936E-2</v>
      </c>
      <c r="H727">
        <f t="shared" si="47"/>
        <v>1</v>
      </c>
      <c r="K727" s="51">
        <f t="shared" si="44"/>
        <v>556579.37804881192</v>
      </c>
      <c r="L727" s="51">
        <f t="shared" si="45"/>
        <v>95844.642857142651</v>
      </c>
      <c r="S727" s="56">
        <f>1+F728</f>
        <v>0.96805170150983699</v>
      </c>
      <c r="T727" s="56">
        <f>1+G728</f>
        <v>0.99489914564481075</v>
      </c>
    </row>
    <row r="728" spans="1:20">
      <c r="A728" s="22">
        <v>43031</v>
      </c>
      <c r="B728" s="5">
        <v>-2.5080438907680774E-2</v>
      </c>
      <c r="C728" s="5">
        <v>-4.3562767950405132E-2</v>
      </c>
      <c r="D728" s="5">
        <v>-2.7211274060494957E-2</v>
      </c>
      <c r="E728" s="5"/>
      <c r="F728" s="5">
        <f t="shared" si="46"/>
        <v>-3.1948298490162994E-2</v>
      </c>
      <c r="G728" s="5">
        <v>-5.1008543551892436E-3</v>
      </c>
      <c r="H728">
        <f t="shared" si="47"/>
        <v>0</v>
      </c>
      <c r="K728" s="51">
        <f t="shared" si="44"/>
        <v>574947.98798528442</v>
      </c>
      <c r="L728" s="51">
        <f t="shared" si="45"/>
        <v>96336.03896103875</v>
      </c>
      <c r="S728" s="56">
        <f>1+F729</f>
        <v>0.99419922251845505</v>
      </c>
      <c r="T728" s="56">
        <f>1+G729</f>
        <v>0.97604019753370697</v>
      </c>
    </row>
    <row r="729" spans="1:20">
      <c r="A729" s="22">
        <v>43030</v>
      </c>
      <c r="B729" s="5">
        <v>-2.3868312757202395E-3</v>
      </c>
      <c r="C729" s="5">
        <v>-1.2876523338697992E-3</v>
      </c>
      <c r="D729" s="5">
        <v>-1.3729589242330113E-2</v>
      </c>
      <c r="E729" s="5"/>
      <c r="F729" s="5">
        <f t="shared" si="46"/>
        <v>-5.8007774815449862E-3</v>
      </c>
      <c r="G729" s="5">
        <v>-2.3959802466293065E-2</v>
      </c>
      <c r="H729">
        <f t="shared" si="47"/>
        <v>1</v>
      </c>
      <c r="K729" s="51">
        <f t="shared" si="44"/>
        <v>578302.59264220239</v>
      </c>
      <c r="L729" s="51">
        <f t="shared" si="45"/>
        <v>98700.892857142637</v>
      </c>
      <c r="S729" s="56">
        <f>1+F730</f>
        <v>0.97156157871079485</v>
      </c>
      <c r="T729" s="56">
        <f>1+G730</f>
        <v>1.0404377728379597</v>
      </c>
    </row>
    <row r="730" spans="1:20">
      <c r="A730" s="22">
        <v>43029</v>
      </c>
      <c r="B730" s="5">
        <v>-1.935463042179859E-2</v>
      </c>
      <c r="C730" s="5">
        <v>-4.4896156975883929E-2</v>
      </c>
      <c r="D730" s="5">
        <v>-2.1073008849557533E-2</v>
      </c>
      <c r="E730" s="5"/>
      <c r="F730" s="5">
        <f t="shared" si="46"/>
        <v>-2.843842128920511E-2</v>
      </c>
      <c r="G730" s="5">
        <v>4.0437772837959754E-2</v>
      </c>
      <c r="H730">
        <f t="shared" si="47"/>
        <v>0</v>
      </c>
      <c r="K730" s="51">
        <f t="shared" si="44"/>
        <v>595229.99397482967</v>
      </c>
      <c r="L730" s="51">
        <f t="shared" si="45"/>
        <v>94864.772727272517</v>
      </c>
      <c r="S730" s="56">
        <f>1+F731</f>
        <v>0.98884491644229044</v>
      </c>
      <c r="T730" s="56">
        <f>1+G731</f>
        <v>1.0365334830396411</v>
      </c>
    </row>
    <row r="731" spans="1:20">
      <c r="A731" s="22">
        <v>43028</v>
      </c>
      <c r="B731" s="5">
        <v>-1.8629702970297014E-2</v>
      </c>
      <c r="C731" s="5">
        <v>-1.7111747824960895E-2</v>
      </c>
      <c r="D731" s="5">
        <v>2.2728532623761022E-3</v>
      </c>
      <c r="E731" s="5"/>
      <c r="F731" s="5">
        <f t="shared" si="46"/>
        <v>-1.1155083557709507E-2</v>
      </c>
      <c r="G731" s="5">
        <v>3.6533483039641157E-2</v>
      </c>
      <c r="H731">
        <f t="shared" si="47"/>
        <v>0</v>
      </c>
      <c r="K731" s="51">
        <f t="shared" si="44"/>
        <v>601944.73782236164</v>
      </c>
      <c r="L731" s="51">
        <f t="shared" si="45"/>
        <v>91521.185064934863</v>
      </c>
      <c r="S731" s="56">
        <f>1+F732</f>
        <v>0.99934333681897147</v>
      </c>
      <c r="T731" s="56">
        <f>1+G732</f>
        <v>1.0483623826853095</v>
      </c>
    </row>
    <row r="732" spans="1:20">
      <c r="A732" s="22">
        <v>43027</v>
      </c>
      <c r="B732" s="5">
        <v>-4.6201393926015698E-3</v>
      </c>
      <c r="C732" s="5">
        <v>-1.191697630299828E-2</v>
      </c>
      <c r="D732" s="5">
        <v>1.4566929133858125E-2</v>
      </c>
      <c r="E732" s="5"/>
      <c r="F732" s="5">
        <f t="shared" si="46"/>
        <v>-6.5666318102851774E-4</v>
      </c>
      <c r="G732" s="5">
        <v>4.8362382685309471E-2</v>
      </c>
      <c r="H732">
        <f t="shared" si="47"/>
        <v>0</v>
      </c>
      <c r="K732" s="51">
        <f t="shared" si="44"/>
        <v>602340.27250176424</v>
      </c>
      <c r="L732" s="51">
        <f t="shared" si="45"/>
        <v>87299.188311688107</v>
      </c>
      <c r="S732" s="56">
        <f>1+F733</f>
        <v>0.93821931701895855</v>
      </c>
      <c r="T732" s="56">
        <f>1+G733</f>
        <v>0.95406663845784678</v>
      </c>
    </row>
    <row r="733" spans="1:20">
      <c r="A733" s="22">
        <v>43026</v>
      </c>
      <c r="B733" s="5">
        <v>-4.9148374715125301E-2</v>
      </c>
      <c r="C733" s="5">
        <v>-8.3670379315594387E-2</v>
      </c>
      <c r="D733" s="5">
        <v>-5.254183097090475E-2</v>
      </c>
      <c r="E733" s="5"/>
      <c r="F733" s="5">
        <f t="shared" si="46"/>
        <v>-6.1780682981041425E-2</v>
      </c>
      <c r="G733" s="5">
        <v>-4.5933361542153231E-2</v>
      </c>
      <c r="H733">
        <f t="shared" si="47"/>
        <v>0</v>
      </c>
      <c r="K733" s="51">
        <f t="shared" si="44"/>
        <v>642003.69953541772</v>
      </c>
      <c r="L733" s="51">
        <f t="shared" si="45"/>
        <v>91502.191558441351</v>
      </c>
      <c r="S733" s="56">
        <f>1+F734</f>
        <v>0.95137641574266707</v>
      </c>
      <c r="T733" s="56">
        <f>1+G734</f>
        <v>0.99581553367183617</v>
      </c>
    </row>
    <row r="734" spans="1:20">
      <c r="A734" s="22">
        <v>43025</v>
      </c>
      <c r="B734" s="5">
        <v>-2.7840130600821956E-2</v>
      </c>
      <c r="C734" s="5">
        <v>-0.10045542953056147</v>
      </c>
      <c r="D734" s="5">
        <v>-1.7589781174746025E-2</v>
      </c>
      <c r="E734" s="5"/>
      <c r="F734" s="5">
        <f t="shared" si="46"/>
        <v>-4.8623584257332944E-2</v>
      </c>
      <c r="G734" s="5">
        <v>-4.1844663281638333E-3</v>
      </c>
      <c r="H734">
        <f t="shared" si="47"/>
        <v>0</v>
      </c>
      <c r="K734" s="51">
        <f t="shared" si="44"/>
        <v>674815.65541463881</v>
      </c>
      <c r="L734" s="51">
        <f t="shared" si="45"/>
        <v>91886.688311688093</v>
      </c>
      <c r="S734" s="56">
        <f>1+F735</f>
        <v>1.0142046464369765</v>
      </c>
      <c r="T734" s="56">
        <f>1+G735</f>
        <v>0.99906010807433343</v>
      </c>
    </row>
    <row r="735" spans="1:20">
      <c r="A735" s="22">
        <v>43024</v>
      </c>
      <c r="B735" s="5">
        <v>5.5844631733234819E-3</v>
      </c>
      <c r="C735" s="5">
        <v>4.4257894706329057E-2</v>
      </c>
      <c r="D735" s="5">
        <v>-7.2241567486098163E-3</v>
      </c>
      <c r="E735" s="5"/>
      <c r="F735" s="5">
        <f t="shared" si="46"/>
        <v>1.4204646436976536E-2</v>
      </c>
      <c r="G735" s="5">
        <v>-9.3989192566659122E-4</v>
      </c>
      <c r="H735">
        <f t="shared" si="47"/>
        <v>1</v>
      </c>
      <c r="K735" s="51">
        <f t="shared" si="44"/>
        <v>665364.38950989605</v>
      </c>
      <c r="L735" s="51">
        <f t="shared" si="45"/>
        <v>91973.133116882906</v>
      </c>
      <c r="S735" s="56">
        <f>1+F736</f>
        <v>0.98543520537801943</v>
      </c>
      <c r="T735" s="56">
        <f>1+G736</f>
        <v>0.99140370310096648</v>
      </c>
    </row>
    <row r="736" spans="1:20">
      <c r="A736" s="22">
        <v>43023</v>
      </c>
      <c r="B736" s="5">
        <v>-6.6683167596057842E-3</v>
      </c>
      <c r="C736" s="5">
        <v>-1.4425540100677795E-2</v>
      </c>
      <c r="D736" s="5">
        <v>-2.2604896881032292E-2</v>
      </c>
      <c r="E736" s="5"/>
      <c r="F736" s="5">
        <f t="shared" si="46"/>
        <v>-1.4564794621980579E-2</v>
      </c>
      <c r="G736" s="5">
        <v>-8.5962968990335401E-3</v>
      </c>
      <c r="H736">
        <f t="shared" si="47"/>
        <v>0</v>
      </c>
      <c r="K736" s="51">
        <f t="shared" si="44"/>
        <v>675198.51724260033</v>
      </c>
      <c r="L736" s="51">
        <f t="shared" si="45"/>
        <v>92770.616883116672</v>
      </c>
      <c r="S736" s="56">
        <f>1+F737</f>
        <v>1.0585832826973405</v>
      </c>
      <c r="T736" s="56">
        <f>1+G737</f>
        <v>1.0134954310264561</v>
      </c>
    </row>
    <row r="737" spans="1:20">
      <c r="A737" s="22">
        <v>43022</v>
      </c>
      <c r="B737" s="5">
        <v>5.2322730894159425E-2</v>
      </c>
      <c r="C737" s="5">
        <v>4.3576345064865511E-2</v>
      </c>
      <c r="D737" s="5">
        <v>7.9868348875479986E-2</v>
      </c>
      <c r="E737" s="5"/>
      <c r="F737" s="5">
        <f t="shared" si="46"/>
        <v>5.8583282697340491E-2</v>
      </c>
      <c r="G737" s="5">
        <v>1.3495431026456034E-2</v>
      </c>
      <c r="H737">
        <f t="shared" si="47"/>
        <v>1</v>
      </c>
      <c r="K737" s="51">
        <f t="shared" si="44"/>
        <v>637832.21242843522</v>
      </c>
      <c r="L737" s="51">
        <f t="shared" si="45"/>
        <v>91535.308441558242</v>
      </c>
      <c r="S737" s="56">
        <f>1+F738</f>
        <v>1.0272552383158275</v>
      </c>
      <c r="T737" s="56">
        <f>1+G738</f>
        <v>1.0981837410202253</v>
      </c>
    </row>
    <row r="738" spans="1:20">
      <c r="A738" s="22">
        <v>43021</v>
      </c>
      <c r="B738" s="5">
        <v>6.5339100628417676E-2</v>
      </c>
      <c r="C738" s="5">
        <v>-2.4744030611651341E-2</v>
      </c>
      <c r="D738" s="5">
        <v>4.1178822319949952E-2</v>
      </c>
      <c r="E738" s="5"/>
      <c r="F738" s="5">
        <f t="shared" si="46"/>
        <v>2.7255238315827539E-2</v>
      </c>
      <c r="G738" s="5">
        <v>9.8183741020225285E-2</v>
      </c>
      <c r="H738">
        <f t="shared" si="47"/>
        <v>0</v>
      </c>
      <c r="K738" s="51">
        <f t="shared" si="44"/>
        <v>620909.18462888873</v>
      </c>
      <c r="L738" s="51">
        <f t="shared" si="45"/>
        <v>83351.542207792008</v>
      </c>
      <c r="S738" s="56">
        <f>1+F739</f>
        <v>0.99890445390198079</v>
      </c>
      <c r="T738" s="56">
        <f>1+G739</f>
        <v>1.0668598369307745</v>
      </c>
    </row>
    <row r="739" spans="1:20">
      <c r="A739" s="22">
        <v>43020</v>
      </c>
      <c r="B739" s="5">
        <v>1.1691464240302594E-2</v>
      </c>
      <c r="C739" s="5">
        <v>-2.0953725686675431E-2</v>
      </c>
      <c r="D739" s="5">
        <v>5.9752944556159928E-3</v>
      </c>
      <c r="E739" s="5"/>
      <c r="F739" s="5">
        <f t="shared" si="46"/>
        <v>-1.0955460980192561E-3</v>
      </c>
      <c r="G739" s="5">
        <v>6.6859836930774463E-2</v>
      </c>
      <c r="H739">
        <f t="shared" si="47"/>
        <v>0</v>
      </c>
      <c r="K739" s="51">
        <f t="shared" si="44"/>
        <v>621590.16530906013</v>
      </c>
      <c r="L739" s="51">
        <f t="shared" si="45"/>
        <v>78127.922077921903</v>
      </c>
      <c r="S739" s="56">
        <f>1+F740</f>
        <v>1.0162326500940266</v>
      </c>
      <c r="T739" s="56">
        <f>1+G740</f>
        <v>0.9936091385911614</v>
      </c>
    </row>
    <row r="740" spans="1:20">
      <c r="A740" s="22">
        <v>43019</v>
      </c>
      <c r="B740" s="5">
        <v>3.0144927536230829E-3</v>
      </c>
      <c r="C740" s="5">
        <v>3.7754577520960036E-2</v>
      </c>
      <c r="D740" s="5">
        <v>7.9337502895529561E-3</v>
      </c>
      <c r="E740" s="5"/>
      <c r="F740" s="5">
        <f t="shared" si="46"/>
        <v>1.6232650094026552E-2</v>
      </c>
      <c r="G740" s="5">
        <v>-6.3908614088385943E-3</v>
      </c>
      <c r="H740">
        <f t="shared" si="47"/>
        <v>1</v>
      </c>
      <c r="K740" s="51">
        <f t="shared" si="44"/>
        <v>611661.28174640692</v>
      </c>
      <c r="L740" s="51">
        <f t="shared" si="45"/>
        <v>78630.438311688136</v>
      </c>
      <c r="S740" s="56">
        <f>1+F741</f>
        <v>0.98268415723500624</v>
      </c>
      <c r="T740" s="56">
        <f>1+G741</f>
        <v>1.0258721841456493</v>
      </c>
    </row>
    <row r="741" spans="1:20">
      <c r="A741" s="22">
        <v>43018</v>
      </c>
      <c r="B741" s="5">
        <v>-2.3026635166186638E-2</v>
      </c>
      <c r="C741" s="5">
        <v>-2.2024777152014247E-2</v>
      </c>
      <c r="D741" s="5">
        <v>-6.901311249137271E-3</v>
      </c>
      <c r="E741" s="5"/>
      <c r="F741" s="5">
        <f t="shared" si="46"/>
        <v>-1.7315842764993806E-2</v>
      </c>
      <c r="G741" s="5">
        <v>2.5872184145649388E-2</v>
      </c>
      <c r="H741">
        <f t="shared" si="47"/>
        <v>0</v>
      </c>
      <c r="K741" s="51">
        <f t="shared" si="44"/>
        <v>622439.34355006577</v>
      </c>
      <c r="L741" s="51">
        <f t="shared" si="45"/>
        <v>76647.402597402426</v>
      </c>
      <c r="S741" s="56">
        <f>1+F742</f>
        <v>0.98333362010663261</v>
      </c>
      <c r="T741" s="56">
        <f>1+G742</f>
        <v>1.0457574824635814</v>
      </c>
    </row>
    <row r="742" spans="1:20">
      <c r="A742" s="22">
        <v>43017</v>
      </c>
      <c r="B742" s="5">
        <v>-9.0121872995510017E-3</v>
      </c>
      <c r="C742" s="5">
        <v>3.308365991852638E-3</v>
      </c>
      <c r="D742" s="5">
        <v>-4.4300318786413113E-2</v>
      </c>
      <c r="E742" s="5"/>
      <c r="F742" s="5">
        <f t="shared" si="46"/>
        <v>-1.6666379893367354E-2</v>
      </c>
      <c r="G742" s="5">
        <v>4.5757482463581446E-2</v>
      </c>
      <c r="H742">
        <f t="shared" si="47"/>
        <v>0</v>
      </c>
      <c r="K742" s="51">
        <f t="shared" si="44"/>
        <v>632988.97833124886</v>
      </c>
      <c r="L742" s="51">
        <f t="shared" si="45"/>
        <v>73293.668831168688</v>
      </c>
      <c r="S742" s="56">
        <f>1+F743</f>
        <v>1.0329173778207497</v>
      </c>
      <c r="T742" s="56">
        <f>1+G743</f>
        <v>1.0302170125716921</v>
      </c>
    </row>
    <row r="743" spans="1:20">
      <c r="A743" s="22">
        <v>43016</v>
      </c>
      <c r="B743" s="5">
        <v>2.5401112504421738E-3</v>
      </c>
      <c r="C743" s="5">
        <v>9.445997791943575E-2</v>
      </c>
      <c r="D743" s="5">
        <v>1.7619204933377005E-3</v>
      </c>
      <c r="E743" s="5"/>
      <c r="F743" s="5">
        <f t="shared" si="46"/>
        <v>3.2917377820749764E-2</v>
      </c>
      <c r="G743" s="5">
        <v>3.0217012571692001E-2</v>
      </c>
      <c r="H743">
        <f t="shared" si="47"/>
        <v>1</v>
      </c>
      <c r="K743" s="51">
        <f t="shared" si="44"/>
        <v>612816.66077371046</v>
      </c>
      <c r="L743" s="51">
        <f t="shared" si="45"/>
        <v>71143.912337662186</v>
      </c>
      <c r="S743" s="56">
        <f>1+F744</f>
        <v>1.0049281289679508</v>
      </c>
      <c r="T743" s="56">
        <f>1+G744</f>
        <v>1.0035643133573016</v>
      </c>
    </row>
    <row r="744" spans="1:20">
      <c r="A744" s="22">
        <v>43015</v>
      </c>
      <c r="B744" s="5">
        <v>2.9851487607410673E-2</v>
      </c>
      <c r="C744" s="5">
        <v>-6.6035377145414543E-3</v>
      </c>
      <c r="D744" s="5">
        <v>-8.4620844024677136E-3</v>
      </c>
      <c r="E744" s="5"/>
      <c r="F744" s="5">
        <f t="shared" si="46"/>
        <v>4.9281289679508214E-3</v>
      </c>
      <c r="G744" s="5">
        <v>3.5643133573016353E-3</v>
      </c>
      <c r="H744">
        <f t="shared" si="47"/>
        <v>1</v>
      </c>
      <c r="K744" s="51">
        <f t="shared" si="44"/>
        <v>609811.43139367178</v>
      </c>
      <c r="L744" s="51">
        <f t="shared" si="45"/>
        <v>70891.233766233607</v>
      </c>
      <c r="S744" s="56">
        <f>1+F745</f>
        <v>1.0263223489276838</v>
      </c>
      <c r="T744" s="56">
        <f>1+G745</f>
        <v>1.0242896129682209</v>
      </c>
    </row>
    <row r="745" spans="1:20">
      <c r="A745" s="22">
        <v>43014</v>
      </c>
      <c r="B745" s="5">
        <v>2.230835632436835E-2</v>
      </c>
      <c r="C745" s="5">
        <v>4.238008260951457E-2</v>
      </c>
      <c r="D745" s="5">
        <v>1.4286505343596059E-2</v>
      </c>
      <c r="E745" s="5"/>
      <c r="F745" s="5">
        <f t="shared" si="46"/>
        <v>2.6322348927683741E-2</v>
      </c>
      <c r="G745" s="5">
        <v>2.4289612968220815E-2</v>
      </c>
      <c r="H745">
        <f t="shared" si="47"/>
        <v>1</v>
      </c>
      <c r="K745" s="51">
        <f t="shared" si="44"/>
        <v>594171.44333923107</v>
      </c>
      <c r="L745" s="51">
        <f t="shared" si="45"/>
        <v>69210.146103895953</v>
      </c>
      <c r="S745" s="56">
        <f>1+F746</f>
        <v>1.0247356392012796</v>
      </c>
      <c r="T745" s="56">
        <f>1+G746</f>
        <v>0.99579106196271527</v>
      </c>
    </row>
    <row r="746" spans="1:20">
      <c r="A746" s="22">
        <v>43013</v>
      </c>
      <c r="B746" s="5">
        <v>-2.2460904515824651E-3</v>
      </c>
      <c r="C746" s="5">
        <v>8.8009416900381346E-2</v>
      </c>
      <c r="D746" s="5">
        <v>-1.1548987411056297E-2</v>
      </c>
      <c r="E746" s="5"/>
      <c r="F746" s="5">
        <f t="shared" si="46"/>
        <v>2.4735639201279601E-2</v>
      </c>
      <c r="G746" s="5">
        <v>-4.208938037284728E-3</v>
      </c>
      <c r="H746">
        <f t="shared" si="47"/>
        <v>1</v>
      </c>
      <c r="K746" s="51">
        <f t="shared" si="44"/>
        <v>579829.00233893725</v>
      </c>
      <c r="L746" s="51">
        <f t="shared" si="45"/>
        <v>69502.67857142842</v>
      </c>
      <c r="S746" s="56">
        <f>1+F747</f>
        <v>1.0115304384262225</v>
      </c>
      <c r="T746" s="56">
        <f>1+G747</f>
        <v>0.98520024484085333</v>
      </c>
    </row>
    <row r="747" spans="1:20">
      <c r="A747" s="22">
        <v>43012</v>
      </c>
      <c r="B747" s="5">
        <v>-9.1199651935274101E-3</v>
      </c>
      <c r="C747" s="5">
        <v>3.9978886746725381E-2</v>
      </c>
      <c r="D747" s="5">
        <v>3.7358532029447694E-3</v>
      </c>
      <c r="E747" s="5"/>
      <c r="F747" s="5">
        <f t="shared" si="46"/>
        <v>1.1530438426222374E-2</v>
      </c>
      <c r="G747" s="5">
        <v>-1.4799755159146671E-2</v>
      </c>
      <c r="H747">
        <f t="shared" si="47"/>
        <v>1</v>
      </c>
      <c r="K747" s="51">
        <f t="shared" si="44"/>
        <v>573219.52984534728</v>
      </c>
      <c r="L747" s="51">
        <f t="shared" si="45"/>
        <v>70546.753246753098</v>
      </c>
      <c r="S747" s="56">
        <f>1+F748</f>
        <v>0.98870070254939701</v>
      </c>
      <c r="T747" s="56">
        <f>1+G748</f>
        <v>0.98233098130698537</v>
      </c>
    </row>
    <row r="748" spans="1:20">
      <c r="A748" s="22">
        <v>43011</v>
      </c>
      <c r="B748" s="5">
        <v>-1.2900561612157347E-2</v>
      </c>
      <c r="C748" s="5">
        <v>-6.0640394088671799E-3</v>
      </c>
      <c r="D748" s="5">
        <v>-1.4936681459032467E-2</v>
      </c>
      <c r="E748" s="5"/>
      <c r="F748" s="5">
        <f t="shared" si="46"/>
        <v>-1.1299297450602996E-2</v>
      </c>
      <c r="G748" s="5">
        <v>-1.7669018693014574E-2</v>
      </c>
      <c r="H748">
        <f t="shared" si="47"/>
        <v>1</v>
      </c>
      <c r="K748" s="51">
        <f t="shared" si="44"/>
        <v>579770.52951139002</v>
      </c>
      <c r="L748" s="51">
        <f t="shared" si="45"/>
        <v>71815.665584415416</v>
      </c>
      <c r="S748" s="56">
        <f>1+F749</f>
        <v>0.99769678153893271</v>
      </c>
      <c r="T748" s="56">
        <f>1+G749</f>
        <v>1.0200771310478407</v>
      </c>
    </row>
    <row r="749" spans="1:20">
      <c r="A749" s="22">
        <v>43010</v>
      </c>
      <c r="B749" s="5">
        <v>1.0913781129081618E-3</v>
      </c>
      <c r="C749" s="5">
        <v>6.5574989773276851E-3</v>
      </c>
      <c r="D749" s="5">
        <v>-1.4559223508079516E-2</v>
      </c>
      <c r="E749" s="5"/>
      <c r="F749" s="5">
        <f t="shared" si="46"/>
        <v>-2.3032184610672947E-3</v>
      </c>
      <c r="G749" s="5">
        <v>2.0077131047840785E-2</v>
      </c>
      <c r="H749">
        <f t="shared" si="47"/>
        <v>0</v>
      </c>
      <c r="K749" s="51">
        <f t="shared" si="44"/>
        <v>581108.95037378231</v>
      </c>
      <c r="L749" s="51">
        <f t="shared" si="45"/>
        <v>70402.191558441409</v>
      </c>
      <c r="S749" s="56">
        <f>1+F750</f>
        <v>1.0086477636437716</v>
      </c>
      <c r="T749" s="56">
        <f>1+G750</f>
        <v>1.0181071427313777</v>
      </c>
    </row>
    <row r="750" spans="1:20">
      <c r="A750" s="22">
        <v>43009</v>
      </c>
      <c r="B750" s="5">
        <v>1.5618702136235311E-2</v>
      </c>
      <c r="C750" s="5">
        <v>2.55057548122028E-2</v>
      </c>
      <c r="D750" s="5">
        <v>-1.5178571428571359E-2</v>
      </c>
      <c r="E750" s="5"/>
      <c r="F750" s="5">
        <f t="shared" si="46"/>
        <v>8.6477636437715874E-3</v>
      </c>
      <c r="G750" s="5">
        <v>1.810714273137766E-2</v>
      </c>
      <c r="H750">
        <f t="shared" si="47"/>
        <v>0</v>
      </c>
      <c r="K750" s="51">
        <f t="shared" si="44"/>
        <v>576126.74247599381</v>
      </c>
      <c r="L750" s="51">
        <f t="shared" si="45"/>
        <v>69150.081168831035</v>
      </c>
      <c r="S750" s="56">
        <f>1+F751</f>
        <v>1.0091145137518844</v>
      </c>
      <c r="T750" s="56">
        <f>1+G751</f>
        <v>1.0321507841122763</v>
      </c>
    </row>
    <row r="751" spans="1:20">
      <c r="A751" s="22">
        <v>43008</v>
      </c>
      <c r="B751" s="5">
        <v>-6.0096153846152332E-3</v>
      </c>
      <c r="C751" s="5">
        <v>2.5948483860449838E-2</v>
      </c>
      <c r="D751" s="5">
        <v>7.4074074074072871E-3</v>
      </c>
      <c r="E751" s="5"/>
      <c r="F751" s="5">
        <f t="shared" si="46"/>
        <v>9.1145137518845211E-3</v>
      </c>
      <c r="G751" s="5">
        <v>3.2150784112276447E-2</v>
      </c>
      <c r="H751">
        <f t="shared" si="47"/>
        <v>0</v>
      </c>
      <c r="K751" s="51">
        <f t="shared" si="44"/>
        <v>570923.05642692279</v>
      </c>
      <c r="L751" s="51">
        <f t="shared" si="45"/>
        <v>66996.10389610377</v>
      </c>
      <c r="S751" s="56">
        <f>1+F752</f>
        <v>0.96964350526927479</v>
      </c>
      <c r="T751" s="56">
        <f>1+G752</f>
        <v>0.98389678877483755</v>
      </c>
    </row>
    <row r="752" spans="1:20">
      <c r="A752" s="22">
        <v>43007</v>
      </c>
      <c r="B752" s="5">
        <v>-2.384017468672105E-2</v>
      </c>
      <c r="C752" s="5">
        <v>-2.8483458560875721E-2</v>
      </c>
      <c r="D752" s="5">
        <v>-3.8754958803783969E-2</v>
      </c>
      <c r="E752" s="5"/>
      <c r="F752" s="5">
        <f t="shared" si="46"/>
        <v>-3.03564947307252E-2</v>
      </c>
      <c r="G752" s="5">
        <v>-1.6103211225162461E-2</v>
      </c>
      <c r="H752">
        <f t="shared" si="47"/>
        <v>0</v>
      </c>
      <c r="K752" s="51">
        <f t="shared" si="44"/>
        <v>588796.8653679319</v>
      </c>
      <c r="L752" s="51">
        <f t="shared" si="45"/>
        <v>68092.613636363516</v>
      </c>
      <c r="S752" s="56">
        <f>1+F753</f>
        <v>1.0138118197860397</v>
      </c>
      <c r="T752" s="56">
        <f>1+G753</f>
        <v>1.036336593422748</v>
      </c>
    </row>
    <row r="753" spans="1:20">
      <c r="A753" s="22">
        <v>43006</v>
      </c>
      <c r="B753" s="5">
        <v>3.1308819575154793E-2</v>
      </c>
      <c r="C753" s="5">
        <v>4.659037386865442E-3</v>
      </c>
      <c r="D753" s="5">
        <v>5.4717463564305452E-3</v>
      </c>
      <c r="E753" s="5"/>
      <c r="F753" s="5">
        <f t="shared" si="46"/>
        <v>1.3811819786039644E-2</v>
      </c>
      <c r="G753" s="5">
        <v>3.6336593422747913E-2</v>
      </c>
      <c r="H753">
        <f t="shared" si="47"/>
        <v>0</v>
      </c>
      <c r="K753" s="51">
        <f t="shared" si="44"/>
        <v>580775.30156651232</v>
      </c>
      <c r="L753" s="51">
        <f t="shared" si="45"/>
        <v>65705.113636363516</v>
      </c>
      <c r="S753" s="56">
        <f>1+F754</f>
        <v>1.0397466661900523</v>
      </c>
      <c r="T753" s="56">
        <f>1+G754</f>
        <v>1.0325365858014055</v>
      </c>
    </row>
    <row r="754" spans="1:20">
      <c r="A754" s="22">
        <v>43005</v>
      </c>
      <c r="B754" s="5">
        <v>1.5253369732127521E-2</v>
      </c>
      <c r="C754" s="5">
        <v>5.7773097928538492E-2</v>
      </c>
      <c r="D754" s="5">
        <v>4.622545610186729E-2</v>
      </c>
      <c r="E754" s="5"/>
      <c r="F754" s="5">
        <f t="shared" si="46"/>
        <v>3.9746666190052349E-2</v>
      </c>
      <c r="G754" s="5">
        <v>3.2536585801405504E-2</v>
      </c>
      <c r="H754">
        <f t="shared" si="47"/>
        <v>1</v>
      </c>
      <c r="K754" s="51">
        <f t="shared" si="44"/>
        <v>558573.8530854343</v>
      </c>
      <c r="L754" s="51">
        <f t="shared" si="45"/>
        <v>63634.659090908972</v>
      </c>
      <c r="S754" s="56">
        <f>1+F755</f>
        <v>1.0242988500245116</v>
      </c>
      <c r="T754" s="56">
        <f>1+G755</f>
        <v>1.0272490346352054</v>
      </c>
    </row>
    <row r="755" spans="1:20">
      <c r="A755" s="22">
        <v>43004</v>
      </c>
      <c r="B755" s="5">
        <v>1.7994233508180798E-2</v>
      </c>
      <c r="C755" s="5">
        <v>3.5493190260008141E-2</v>
      </c>
      <c r="D755" s="5">
        <v>1.941641668939173E-2</v>
      </c>
      <c r="E755" s="5"/>
      <c r="F755" s="5">
        <f t="shared" si="46"/>
        <v>2.4298850024511636E-2</v>
      </c>
      <c r="G755" s="5">
        <v>2.7249034635205453E-2</v>
      </c>
      <c r="H755">
        <f t="shared" si="47"/>
        <v>0</v>
      </c>
      <c r="K755" s="51">
        <f t="shared" si="44"/>
        <v>545323.12817891722</v>
      </c>
      <c r="L755" s="51">
        <f t="shared" si="45"/>
        <v>61946.672077921961</v>
      </c>
      <c r="S755" s="56">
        <f>1+F756</f>
        <v>1.0097851852020379</v>
      </c>
      <c r="T755" s="56">
        <f>1+G756</f>
        <v>1.0226154186291128</v>
      </c>
    </row>
    <row r="756" spans="1:20">
      <c r="A756" s="22">
        <v>43003</v>
      </c>
      <c r="B756" s="5">
        <v>-5.9051039436424464E-3</v>
      </c>
      <c r="C756" s="5">
        <v>1.5576147537269646E-2</v>
      </c>
      <c r="D756" s="5">
        <v>1.9687447861631836E-2</v>
      </c>
      <c r="E756" s="5"/>
      <c r="F756" s="5">
        <f t="shared" si="46"/>
        <v>9.7851852020378362E-3</v>
      </c>
      <c r="G756" s="5">
        <v>2.2615418629112729E-2</v>
      </c>
      <c r="H756">
        <f t="shared" si="47"/>
        <v>0</v>
      </c>
      <c r="K756" s="51">
        <f t="shared" si="44"/>
        <v>540038.74900363979</v>
      </c>
      <c r="L756" s="51">
        <f t="shared" si="45"/>
        <v>60576.704545454435</v>
      </c>
      <c r="S756" s="56">
        <f>1+F757</f>
        <v>1.0213037665345026</v>
      </c>
      <c r="T756" s="56">
        <f>1+G757</f>
        <v>1.0066443748743894</v>
      </c>
    </row>
    <row r="757" spans="1:20">
      <c r="A757" s="22">
        <v>43002</v>
      </c>
      <c r="B757" s="5">
        <v>5.1546017393830433E-2</v>
      </c>
      <c r="C757" s="5">
        <v>8.2952835387877615E-3</v>
      </c>
      <c r="D757" s="5">
        <v>4.0763904400269056E-3</v>
      </c>
      <c r="E757" s="5"/>
      <c r="F757" s="5">
        <f t="shared" si="46"/>
        <v>2.1303766534502611E-2</v>
      </c>
      <c r="G757" s="5">
        <v>6.644374874389512E-3</v>
      </c>
      <c r="H757">
        <f t="shared" si="47"/>
        <v>1</v>
      </c>
      <c r="K757" s="51">
        <f t="shared" si="44"/>
        <v>528773.87384568679</v>
      </c>
      <c r="L757" s="51">
        <f t="shared" si="45"/>
        <v>60176.866883116782</v>
      </c>
      <c r="S757" s="56">
        <f>1+F758</f>
        <v>1.0287982639483848</v>
      </c>
      <c r="T757" s="56">
        <f>1+G758</f>
        <v>1.013948685686151</v>
      </c>
    </row>
    <row r="758" spans="1:20">
      <c r="A758" s="22">
        <v>43001</v>
      </c>
      <c r="B758" s="5">
        <v>4.1842428828146955E-2</v>
      </c>
      <c r="C758" s="5">
        <v>1.4596087043437823E-2</v>
      </c>
      <c r="D758" s="5">
        <v>2.9964916316788288E-2</v>
      </c>
      <c r="E758" s="5"/>
      <c r="F758" s="5">
        <f t="shared" si="46"/>
        <v>2.8798263948384743E-2</v>
      </c>
      <c r="G758" s="5">
        <v>1.3948685686151123E-2</v>
      </c>
      <c r="H758">
        <f t="shared" si="47"/>
        <v>1</v>
      </c>
      <c r="K758" s="51">
        <f t="shared" si="44"/>
        <v>513972.36209976295</v>
      </c>
      <c r="L758" s="51">
        <f t="shared" si="45"/>
        <v>59349.025974025877</v>
      </c>
      <c r="S758" s="56">
        <f>1+F759</f>
        <v>0.95526515910065812</v>
      </c>
      <c r="T758" s="56">
        <f>1+G759</f>
        <v>0.97101612871096477</v>
      </c>
    </row>
    <row r="759" spans="1:20">
      <c r="A759" s="22">
        <v>43000</v>
      </c>
      <c r="B759" s="5">
        <v>-7.2332286310912861E-2</v>
      </c>
      <c r="C759" s="5">
        <v>-2.2918158734292576E-2</v>
      </c>
      <c r="D759" s="5">
        <v>-3.8967499447269571E-2</v>
      </c>
      <c r="E759" s="5"/>
      <c r="F759" s="5">
        <f t="shared" si="46"/>
        <v>-4.4734840899341918E-2</v>
      </c>
      <c r="G759" s="5">
        <v>-2.8983871289035266E-2</v>
      </c>
      <c r="H759">
        <f t="shared" si="47"/>
        <v>0</v>
      </c>
      <c r="K759" s="51">
        <f t="shared" si="44"/>
        <v>538041.56594975817</v>
      </c>
      <c r="L759" s="51">
        <f t="shared" si="45"/>
        <v>61120.535714285616</v>
      </c>
      <c r="S759" s="56">
        <f>1+F760</f>
        <v>0.96778534459141696</v>
      </c>
      <c r="T759" s="56">
        <f>1+G760</f>
        <v>0.95448541789198293</v>
      </c>
    </row>
    <row r="760" spans="1:20">
      <c r="A760" s="22">
        <v>42999</v>
      </c>
      <c r="B760" s="5">
        <v>-5.3062435635614037E-3</v>
      </c>
      <c r="C760" s="5">
        <v>-3.6296724701414797E-2</v>
      </c>
      <c r="D760" s="5">
        <v>-5.5050663323931846E-2</v>
      </c>
      <c r="E760" s="5"/>
      <c r="F760" s="5">
        <f t="shared" si="46"/>
        <v>-3.2214655408583051E-2</v>
      </c>
      <c r="G760" s="5">
        <v>-4.5514582108017079E-2</v>
      </c>
      <c r="H760">
        <f t="shared" si="47"/>
        <v>1</v>
      </c>
      <c r="K760" s="51">
        <f t="shared" si="44"/>
        <v>555951.34701787657</v>
      </c>
      <c r="L760" s="51">
        <f t="shared" si="45"/>
        <v>64035.064935064831</v>
      </c>
      <c r="S760" s="56">
        <f>1+F761</f>
        <v>0.97975683348779308</v>
      </c>
      <c r="T760" s="56">
        <f>1+G761</f>
        <v>0.99072955466197155</v>
      </c>
    </row>
    <row r="761" spans="1:20">
      <c r="A761" s="22">
        <v>42998</v>
      </c>
      <c r="B761" s="5">
        <v>-2.8027077006599756E-2</v>
      </c>
      <c r="C761" s="5">
        <v>-1.4655362432596509E-2</v>
      </c>
      <c r="D761" s="5">
        <v>-1.805313365473387E-2</v>
      </c>
      <c r="E761" s="5"/>
      <c r="F761" s="5">
        <f t="shared" si="46"/>
        <v>-2.0243166512206916E-2</v>
      </c>
      <c r="G761" s="5">
        <v>-9.2704453380284945E-3</v>
      </c>
      <c r="H761">
        <f t="shared" si="47"/>
        <v>0</v>
      </c>
      <c r="K761" s="51">
        <f t="shared" si="44"/>
        <v>567438.09077479958</v>
      </c>
      <c r="L761" s="51">
        <f t="shared" si="45"/>
        <v>64634.253246753142</v>
      </c>
      <c r="S761" s="56">
        <f>1+F762</f>
        <v>1.0285781797232163</v>
      </c>
      <c r="T761" s="56">
        <f>1+G762</f>
        <v>1.0381496469508444</v>
      </c>
    </row>
    <row r="762" spans="1:20">
      <c r="A762" s="22">
        <v>42997</v>
      </c>
      <c r="B762" s="5">
        <v>8.0076228171440167E-2</v>
      </c>
      <c r="C762" s="5">
        <v>1.0007384722312633E-2</v>
      </c>
      <c r="D762" s="5">
        <v>-4.3404994127557881E-3</v>
      </c>
      <c r="E762" s="5"/>
      <c r="F762" s="5">
        <f t="shared" si="46"/>
        <v>2.8578179723216302E-2</v>
      </c>
      <c r="G762" s="5">
        <v>3.8149646950844399E-2</v>
      </c>
      <c r="H762">
        <f t="shared" si="47"/>
        <v>0</v>
      </c>
      <c r="K762" s="51">
        <f t="shared" si="44"/>
        <v>551672.3006193788</v>
      </c>
      <c r="L762" s="51">
        <f t="shared" si="45"/>
        <v>62259.090909090803</v>
      </c>
      <c r="S762" s="56">
        <f>1+F763</f>
        <v>1.0621546095138452</v>
      </c>
      <c r="T762" s="56">
        <f>1+G763</f>
        <v>1.078739039020034</v>
      </c>
    </row>
    <row r="763" spans="1:20">
      <c r="A763" s="22">
        <v>42996</v>
      </c>
      <c r="B763" s="5">
        <v>8.5273938550263481E-2</v>
      </c>
      <c r="C763" s="5">
        <v>4.5976293384979702E-2</v>
      </c>
      <c r="D763" s="5">
        <v>5.5232244853971338E-2</v>
      </c>
      <c r="E763" s="5"/>
      <c r="F763" s="5">
        <f t="shared" si="46"/>
        <v>6.2154609513845202E-2</v>
      </c>
      <c r="G763" s="5">
        <v>7.8739039020033874E-2</v>
      </c>
      <c r="H763">
        <f t="shared" si="47"/>
        <v>0</v>
      </c>
      <c r="K763" s="51">
        <f t="shared" si="44"/>
        <v>519389.82863510115</v>
      </c>
      <c r="L763" s="51">
        <f t="shared" si="45"/>
        <v>57714.691558441453</v>
      </c>
      <c r="S763" s="56">
        <f>1+F764</f>
        <v>0.96594571907843518</v>
      </c>
      <c r="T763" s="56">
        <f>1+G764</f>
        <v>0.9744841111581648</v>
      </c>
    </row>
    <row r="764" spans="1:20">
      <c r="A764" s="22">
        <v>42995</v>
      </c>
      <c r="B764" s="5">
        <v>-2.0663732325789764E-2</v>
      </c>
      <c r="C764" s="5">
        <v>-2.101218806992574E-2</v>
      </c>
      <c r="D764" s="5">
        <v>-6.0497139674986163E-2</v>
      </c>
      <c r="E764" s="5"/>
      <c r="F764" s="5">
        <f t="shared" si="46"/>
        <v>-3.4054280921564865E-2</v>
      </c>
      <c r="G764" s="5">
        <v>-2.5515888841835244E-2</v>
      </c>
      <c r="H764">
        <f t="shared" si="47"/>
        <v>0</v>
      </c>
      <c r="K764" s="51">
        <f t="shared" si="44"/>
        <v>537700.84423649323</v>
      </c>
      <c r="L764" s="51">
        <f t="shared" si="45"/>
        <v>59225.892857142746</v>
      </c>
      <c r="S764" s="56">
        <f>1+F765</f>
        <v>1.0859445197709447</v>
      </c>
      <c r="T764" s="56">
        <f>1+G765</f>
        <v>1.0922984339984463</v>
      </c>
    </row>
    <row r="765" spans="1:20">
      <c r="A765" s="22">
        <v>42994</v>
      </c>
      <c r="B765" s="5">
        <v>8.3546120243948835E-2</v>
      </c>
      <c r="C765" s="5">
        <v>5.7441122775659562E-2</v>
      </c>
      <c r="D765" s="5">
        <v>0.11687210222775068</v>
      </c>
      <c r="E765" s="5"/>
      <c r="F765" s="5">
        <f t="shared" si="46"/>
        <v>8.5944519770944777E-2</v>
      </c>
      <c r="G765" s="5">
        <v>9.2298433998446186E-2</v>
      </c>
      <c r="H765">
        <f t="shared" si="47"/>
        <v>0</v>
      </c>
      <c r="K765" s="51">
        <f t="shared" si="44"/>
        <v>495145.77811940981</v>
      </c>
      <c r="L765" s="51">
        <f t="shared" si="45"/>
        <v>54221.34740259729</v>
      </c>
      <c r="S765" s="56">
        <f>1+F766</f>
        <v>0.88337803936159609</v>
      </c>
      <c r="T765" s="56">
        <f>1+G766</f>
        <v>0.94425157538525906</v>
      </c>
    </row>
    <row r="766" spans="1:20">
      <c r="A766" s="22">
        <v>42993</v>
      </c>
      <c r="B766" s="5">
        <v>-0.14990222987639695</v>
      </c>
      <c r="C766" s="5">
        <v>-7.1058531802925873E-2</v>
      </c>
      <c r="D766" s="5">
        <v>-0.12894011032308908</v>
      </c>
      <c r="E766" s="5"/>
      <c r="F766" s="5">
        <f t="shared" si="46"/>
        <v>-0.11662196063840388</v>
      </c>
      <c r="G766" s="5">
        <v>-5.5748424614740957E-2</v>
      </c>
      <c r="H766">
        <f t="shared" si="47"/>
        <v>0</v>
      </c>
      <c r="K766" s="51">
        <f t="shared" si="44"/>
        <v>560514.02237398177</v>
      </c>
      <c r="L766" s="51">
        <f t="shared" si="45"/>
        <v>57422.564935064816</v>
      </c>
      <c r="S766" s="56">
        <f>1+F767</f>
        <v>0.93387047820555158</v>
      </c>
      <c r="T766" s="56">
        <f>1+G767</f>
        <v>0.893025663035383</v>
      </c>
    </row>
    <row r="767" spans="1:20">
      <c r="A767" s="22">
        <v>42992</v>
      </c>
      <c r="B767" s="5">
        <v>-4.2611294311624172E-2</v>
      </c>
      <c r="C767" s="5">
        <v>-9.7759533624243361E-2</v>
      </c>
      <c r="D767" s="5">
        <v>-5.8037578288100161E-2</v>
      </c>
      <c r="E767" s="5"/>
      <c r="F767" s="5">
        <f t="shared" si="46"/>
        <v>-6.6129521794448434E-2</v>
      </c>
      <c r="G767" s="5">
        <v>-0.10697433696461703</v>
      </c>
      <c r="H767">
        <f t="shared" si="47"/>
        <v>1</v>
      </c>
      <c r="K767" s="51">
        <f t="shared" si="44"/>
        <v>600205.31267999741</v>
      </c>
      <c r="L767" s="51">
        <f t="shared" si="45"/>
        <v>64301.136363636229</v>
      </c>
      <c r="S767" s="56">
        <f>1+F768</f>
        <v>0.95394023145875939</v>
      </c>
      <c r="T767" s="56">
        <f>1+G768</f>
        <v>0.93974165675152765</v>
      </c>
    </row>
    <row r="768" spans="1:20">
      <c r="A768" s="22">
        <v>42991</v>
      </c>
      <c r="B768" s="5">
        <v>-3.8938316029249E-2</v>
      </c>
      <c r="C768" s="5">
        <v>-5.2256842685373096E-2</v>
      </c>
      <c r="D768" s="5">
        <v>-4.6997966221593399E-2</v>
      </c>
      <c r="E768" s="5"/>
      <c r="F768" s="5">
        <f t="shared" si="46"/>
        <v>-4.6059768541240623E-2</v>
      </c>
      <c r="G768" s="5">
        <v>-6.0258343248472325E-2</v>
      </c>
      <c r="H768">
        <f t="shared" si="47"/>
        <v>1</v>
      </c>
      <c r="K768" s="51">
        <f t="shared" si="44"/>
        <v>629185.4488222677</v>
      </c>
      <c r="L768" s="51">
        <f t="shared" si="45"/>
        <v>68424.269480519331</v>
      </c>
      <c r="S768" s="56">
        <f>1+F769</f>
        <v>1.0062268047306553</v>
      </c>
      <c r="T768" s="56">
        <f>1+G769</f>
        <v>1.0082286118881914</v>
      </c>
    </row>
    <row r="769" spans="1:20">
      <c r="A769" s="22">
        <v>42990</v>
      </c>
      <c r="B769" s="5">
        <v>2.608268550039778E-2</v>
      </c>
      <c r="C769" s="5">
        <v>-5.0626147162008001E-3</v>
      </c>
      <c r="D769" s="5">
        <v>-2.3377883639891174E-3</v>
      </c>
      <c r="E769" s="5"/>
      <c r="F769" s="5">
        <f t="shared" si="46"/>
        <v>6.22680473065528E-3</v>
      </c>
      <c r="G769" s="5">
        <v>8.2286118881912569E-3</v>
      </c>
      <c r="H769">
        <f t="shared" si="47"/>
        <v>0</v>
      </c>
      <c r="K769" s="51">
        <f t="shared" si="44"/>
        <v>625291.87839583226</v>
      </c>
      <c r="L769" s="51">
        <f t="shared" si="45"/>
        <v>67865.827922077777</v>
      </c>
      <c r="S769" s="56">
        <f>1+F770</f>
        <v>1.0258389979067344</v>
      </c>
      <c r="T769" s="56">
        <f>1+G770</f>
        <v>1.0200805711720153</v>
      </c>
    </row>
    <row r="770" spans="1:20">
      <c r="A770" s="22">
        <v>42989</v>
      </c>
      <c r="B770" s="5">
        <v>2.7342821235693889E-3</v>
      </c>
      <c r="C770" s="5">
        <v>3.9301288954782784E-2</v>
      </c>
      <c r="D770" s="5">
        <v>3.5489175116470185E-2</v>
      </c>
      <c r="E770" s="5"/>
      <c r="F770" s="5">
        <f t="shared" si="46"/>
        <v>2.5838997906734291E-2</v>
      </c>
      <c r="G770" s="5">
        <v>2.0080571172015324E-2</v>
      </c>
      <c r="H770">
        <f t="shared" si="47"/>
        <v>1</v>
      </c>
      <c r="K770" s="51">
        <f t="shared" si="44"/>
        <v>609541.92584973411</v>
      </c>
      <c r="L770" s="51">
        <f t="shared" si="45"/>
        <v>66529.870129869989</v>
      </c>
      <c r="S770" s="56">
        <f>1+F771</f>
        <v>0.97266443173807493</v>
      </c>
      <c r="T770" s="56">
        <f>1+G771</f>
        <v>0.97311505616216676</v>
      </c>
    </row>
    <row r="771" spans="1:20">
      <c r="A771" s="22">
        <v>42988</v>
      </c>
      <c r="B771" s="5">
        <v>-1.214642821192499E-2</v>
      </c>
      <c r="C771" s="5">
        <v>-9.9285897003730996E-3</v>
      </c>
      <c r="D771" s="5">
        <v>-5.9939888364104799E-2</v>
      </c>
      <c r="E771" s="5"/>
      <c r="F771" s="5">
        <f t="shared" si="46"/>
        <v>-2.733556826192508E-2</v>
      </c>
      <c r="G771" s="5">
        <v>-2.6884943837833238E-2</v>
      </c>
      <c r="H771">
        <f t="shared" si="47"/>
        <v>0</v>
      </c>
      <c r="K771" s="51">
        <f t="shared" si="44"/>
        <v>626672.37123139226</v>
      </c>
      <c r="L771" s="51">
        <f t="shared" si="45"/>
        <v>68367.93831168818</v>
      </c>
      <c r="S771" s="56">
        <f>1+F772</f>
        <v>0.94106843779241622</v>
      </c>
      <c r="T771" s="56">
        <f>1+G772</f>
        <v>0.96414336700937942</v>
      </c>
    </row>
    <row r="772" spans="1:20">
      <c r="A772" s="22">
        <v>42987</v>
      </c>
      <c r="B772" s="5">
        <v>-9.5892488775634069E-2</v>
      </c>
      <c r="C772" s="5">
        <v>-2.8168425063485887E-2</v>
      </c>
      <c r="D772" s="5">
        <v>-5.2751454020417289E-2</v>
      </c>
      <c r="E772" s="5"/>
      <c r="F772" s="5">
        <f t="shared" si="46"/>
        <v>-5.8931562207583763E-2</v>
      </c>
      <c r="G772" s="5">
        <v>-3.5856632990620613E-2</v>
      </c>
      <c r="H772">
        <f t="shared" si="47"/>
        <v>0</v>
      </c>
      <c r="K772" s="51">
        <f t="shared" si="44"/>
        <v>665915.83147922507</v>
      </c>
      <c r="L772" s="51">
        <f t="shared" si="45"/>
        <v>70910.551948051812</v>
      </c>
      <c r="S772" s="56">
        <f>1+F773</f>
        <v>0.99010468577075761</v>
      </c>
      <c r="T772" s="56">
        <f>1+G773</f>
        <v>0.95515269992357643</v>
      </c>
    </row>
    <row r="773" spans="1:20">
      <c r="A773" s="22">
        <v>42986</v>
      </c>
      <c r="B773" s="5">
        <v>-1.1633485248260961E-2</v>
      </c>
      <c r="C773" s="5">
        <v>-3.6741206907355883E-2</v>
      </c>
      <c r="D773" s="5">
        <v>1.8685780576731814E-2</v>
      </c>
      <c r="E773" s="5"/>
      <c r="F773" s="5">
        <f t="shared" si="46"/>
        <v>-9.8953142292423808E-3</v>
      </c>
      <c r="G773" s="5">
        <v>-4.4847300076423624E-2</v>
      </c>
      <c r="H773">
        <f t="shared" si="47"/>
        <v>1</v>
      </c>
      <c r="K773" s="51">
        <f t="shared" si="44"/>
        <v>672571.13419358863</v>
      </c>
      <c r="L773" s="51">
        <f t="shared" si="45"/>
        <v>74240.016233766073</v>
      </c>
      <c r="S773" s="56">
        <f>1+F774</f>
        <v>1.0201084448158471</v>
      </c>
      <c r="T773" s="56">
        <f>1+G774</f>
        <v>1.0169593855349883</v>
      </c>
    </row>
    <row r="774" spans="1:20">
      <c r="A774" s="22">
        <v>42985</v>
      </c>
      <c r="B774" s="5">
        <v>2.8652499768682612E-2</v>
      </c>
      <c r="C774" s="5">
        <v>1.1689855433416796E-2</v>
      </c>
      <c r="D774" s="5">
        <v>1.9989012382200137E-2</v>
      </c>
      <c r="E774" s="5"/>
      <c r="F774" s="5">
        <f t="shared" si="46"/>
        <v>2.0108444815847039E-2</v>
      </c>
      <c r="G774" s="5">
        <v>1.6959385534988262E-2</v>
      </c>
      <c r="H774">
        <f t="shared" si="47"/>
        <v>1</v>
      </c>
      <c r="K774" s="51">
        <f t="shared" si="44"/>
        <v>659313.36772239266</v>
      </c>
      <c r="L774" s="51">
        <f t="shared" si="45"/>
        <v>73001.948051947897</v>
      </c>
      <c r="S774" s="56">
        <f>1+F775</f>
        <v>1.071940029333466</v>
      </c>
      <c r="T774" s="56">
        <f>1+G775</f>
        <v>1.0673977415009583</v>
      </c>
    </row>
    <row r="775" spans="1:20">
      <c r="A775" s="22">
        <v>42984</v>
      </c>
      <c r="B775" s="5">
        <v>5.2455610737819409E-2</v>
      </c>
      <c r="C775" s="5">
        <v>8.0113766978229681E-2</v>
      </c>
      <c r="D775" s="5">
        <v>8.3272294451565643E-2</v>
      </c>
      <c r="E775" s="5"/>
      <c r="F775" s="5">
        <f t="shared" si="46"/>
        <v>7.1940029333465993E-2</v>
      </c>
      <c r="G775" s="5">
        <v>6.7397741500958272E-2</v>
      </c>
      <c r="H775">
        <f t="shared" si="47"/>
        <v>1</v>
      </c>
      <c r="K775" s="51">
        <f t="shared" ref="K775:K838" si="48">(1+F776)*K776</f>
        <v>615065.5350862816</v>
      </c>
      <c r="L775" s="51">
        <f t="shared" ref="L775:L838" si="49">(1+G776)*L776</f>
        <v>68392.451298701155</v>
      </c>
      <c r="S775" s="56">
        <f>1+F776</f>
        <v>0.93615107154903388</v>
      </c>
      <c r="T775" s="56">
        <f>1+G776</f>
        <v>0.96849666035634385</v>
      </c>
    </row>
    <row r="776" spans="1:20">
      <c r="A776" s="22">
        <v>42983</v>
      </c>
      <c r="B776" s="5">
        <v>-0.11252268602540835</v>
      </c>
      <c r="C776" s="5">
        <v>-3.7281543340529973E-2</v>
      </c>
      <c r="D776" s="5">
        <v>-4.1761712581154631E-2</v>
      </c>
      <c r="E776" s="5"/>
      <c r="F776" s="5">
        <f t="shared" ref="F776:F839" si="50">SUMPRODUCT($B$3:$D$3,B776:D776)</f>
        <v>-6.3848928450966083E-2</v>
      </c>
      <c r="G776" s="5">
        <v>-3.1503339643656189E-2</v>
      </c>
      <c r="H776">
        <f t="shared" ref="H776:H839" si="51">IF(G776&gt;F776,0,1)</f>
        <v>0</v>
      </c>
      <c r="K776" s="51">
        <f t="shared" si="48"/>
        <v>657015.255100379</v>
      </c>
      <c r="L776" s="51">
        <f t="shared" si="49"/>
        <v>70617.126623376462</v>
      </c>
      <c r="S776" s="56">
        <f>1+F777</f>
        <v>0.94409865365438861</v>
      </c>
      <c r="T776" s="56">
        <f>1+G777</f>
        <v>0.95273153760484108</v>
      </c>
    </row>
    <row r="777" spans="1:20">
      <c r="A777" s="22">
        <v>42982</v>
      </c>
      <c r="B777" s="5">
        <v>-3.1337202812813977E-2</v>
      </c>
      <c r="C777" s="5">
        <v>-6.6718669318069343E-2</v>
      </c>
      <c r="D777" s="5">
        <v>-6.9664938987062677E-2</v>
      </c>
      <c r="E777" s="5"/>
      <c r="F777" s="5">
        <f t="shared" si="50"/>
        <v>-5.5901346345611398E-2</v>
      </c>
      <c r="G777" s="5">
        <v>-4.7268462395158958E-2</v>
      </c>
      <c r="H777">
        <f t="shared" si="51"/>
        <v>0</v>
      </c>
      <c r="K777" s="51">
        <f t="shared" si="48"/>
        <v>695918.00873481191</v>
      </c>
      <c r="L777" s="51">
        <f t="shared" si="49"/>
        <v>74120.698051947897</v>
      </c>
      <c r="S777" s="56">
        <f>1+F778</f>
        <v>0.94207235026738723</v>
      </c>
      <c r="T777" s="56">
        <f>1+G778</f>
        <v>0.9668995413096606</v>
      </c>
    </row>
    <row r="778" spans="1:20">
      <c r="A778" s="22">
        <v>42981</v>
      </c>
      <c r="B778" s="5">
        <v>-7.7782209812524983E-2</v>
      </c>
      <c r="C778" s="5">
        <v>-2.6417572638163443E-2</v>
      </c>
      <c r="D778" s="5">
        <v>-6.9600546780073061E-2</v>
      </c>
      <c r="E778" s="5"/>
      <c r="F778" s="5">
        <f t="shared" si="50"/>
        <v>-5.7927649732612801E-2</v>
      </c>
      <c r="G778" s="5">
        <v>-3.3100458690339424E-2</v>
      </c>
      <c r="H778">
        <f t="shared" si="51"/>
        <v>0</v>
      </c>
      <c r="K778" s="51">
        <f t="shared" si="48"/>
        <v>738709.72705789574</v>
      </c>
      <c r="L778" s="51">
        <f t="shared" si="49"/>
        <v>76658.116883116716</v>
      </c>
      <c r="S778" s="56">
        <f>1+F779</f>
        <v>0.95287955620655795</v>
      </c>
      <c r="T778" s="56">
        <f>1+G779</f>
        <v>0.98680743197353527</v>
      </c>
    </row>
    <row r="779" spans="1:20">
      <c r="A779" s="22">
        <v>42980</v>
      </c>
      <c r="B779" s="5">
        <v>4.7316776770824969E-3</v>
      </c>
      <c r="C779" s="5">
        <v>-6.5082650826508132E-2</v>
      </c>
      <c r="D779" s="5">
        <v>-8.1024495777793373E-2</v>
      </c>
      <c r="E779" s="5"/>
      <c r="F779" s="5">
        <f t="shared" si="50"/>
        <v>-4.7120443793442088E-2</v>
      </c>
      <c r="G779" s="5">
        <v>-1.3192568026464757E-2</v>
      </c>
      <c r="H779">
        <f t="shared" si="51"/>
        <v>0</v>
      </c>
      <c r="K779" s="51">
        <f t="shared" si="48"/>
        <v>775239.34924023482</v>
      </c>
      <c r="L779" s="51">
        <f t="shared" si="49"/>
        <v>77682.954545454384</v>
      </c>
      <c r="S779" s="56">
        <f>1+F780</f>
        <v>1.0291741700789923</v>
      </c>
      <c r="T779" s="56">
        <f>1+G780</f>
        <v>1.0307028738510251</v>
      </c>
    </row>
    <row r="780" spans="1:20">
      <c r="A780" s="22">
        <v>42979</v>
      </c>
      <c r="B780" s="5">
        <v>1.1679614951999874E-2</v>
      </c>
      <c r="C780" s="5">
        <v>2.679974124387766E-2</v>
      </c>
      <c r="D780" s="5">
        <v>4.9051907167435516E-2</v>
      </c>
      <c r="E780" s="5"/>
      <c r="F780" s="5">
        <f t="shared" si="50"/>
        <v>2.9174170078992236E-2</v>
      </c>
      <c r="G780" s="5">
        <v>3.0702873851025003E-2</v>
      </c>
      <c r="H780">
        <f t="shared" si="51"/>
        <v>0</v>
      </c>
      <c r="K780" s="51">
        <f t="shared" si="48"/>
        <v>753263.51144309505</v>
      </c>
      <c r="L780" s="51">
        <f t="shared" si="49"/>
        <v>75368.912337662172</v>
      </c>
      <c r="S780" s="56">
        <f>1+F781</f>
        <v>1.0493961001992511</v>
      </c>
      <c r="T780" s="56">
        <f>1+G781</f>
        <v>1.0206112819069832</v>
      </c>
    </row>
    <row r="781" spans="1:20">
      <c r="A781" s="22">
        <v>42978</v>
      </c>
      <c r="B781" s="5">
        <v>8.3880667880033496E-3</v>
      </c>
      <c r="C781" s="5">
        <v>8.8678034613587253E-2</v>
      </c>
      <c r="D781" s="5">
        <v>5.113701950825357E-2</v>
      </c>
      <c r="E781" s="5"/>
      <c r="F781" s="5">
        <f t="shared" si="50"/>
        <v>4.9396100199251058E-2</v>
      </c>
      <c r="G781" s="5">
        <v>2.0611281906983286E-2</v>
      </c>
      <c r="H781">
        <f t="shared" si="51"/>
        <v>1</v>
      </c>
      <c r="K781" s="51">
        <f t="shared" si="48"/>
        <v>717806.6616600455</v>
      </c>
      <c r="L781" s="51">
        <f t="shared" si="49"/>
        <v>73846.83441558425</v>
      </c>
      <c r="S781" s="56">
        <f>1+F782</f>
        <v>1.0063268104355316</v>
      </c>
      <c r="T781" s="56">
        <f>1+G782</f>
        <v>1.0133796549492582</v>
      </c>
    </row>
    <row r="782" spans="1:20">
      <c r="A782" s="22">
        <v>42977</v>
      </c>
      <c r="B782" s="5">
        <v>5.0573629662472981E-2</v>
      </c>
      <c r="C782" s="5">
        <v>1.4718927024703317E-2</v>
      </c>
      <c r="D782" s="5">
        <v>-4.6310227147627628E-2</v>
      </c>
      <c r="E782" s="5"/>
      <c r="F782" s="5">
        <f t="shared" si="50"/>
        <v>6.3268104355315713E-3</v>
      </c>
      <c r="G782" s="5">
        <v>1.3379654949258111E-2</v>
      </c>
      <c r="H782">
        <f t="shared" si="51"/>
        <v>0</v>
      </c>
      <c r="K782" s="51">
        <f t="shared" si="48"/>
        <v>713293.78708432056</v>
      </c>
      <c r="L782" s="51">
        <f t="shared" si="49"/>
        <v>72871.83441558425</v>
      </c>
      <c r="S782" s="56">
        <f>1+F783</f>
        <v>1.0023407371087072</v>
      </c>
      <c r="T782" s="56">
        <f>1+G783</f>
        <v>1.040474841138219</v>
      </c>
    </row>
    <row r="783" spans="1:20">
      <c r="A783" s="22">
        <v>42976</v>
      </c>
      <c r="B783" s="5">
        <v>2.7959378427267152E-2</v>
      </c>
      <c r="C783" s="5">
        <v>1.8303416730196163E-2</v>
      </c>
      <c r="D783" s="5">
        <v>-3.9239881539980245E-2</v>
      </c>
      <c r="E783" s="5"/>
      <c r="F783" s="5">
        <f t="shared" si="50"/>
        <v>2.3407371087071065E-3</v>
      </c>
      <c r="G783" s="5">
        <v>4.047484113821892E-2</v>
      </c>
      <c r="H783">
        <f t="shared" si="51"/>
        <v>0</v>
      </c>
      <c r="K783" s="51">
        <f t="shared" si="48"/>
        <v>711628.05289331614</v>
      </c>
      <c r="L783" s="51">
        <f t="shared" si="49"/>
        <v>70037.094155843981</v>
      </c>
      <c r="S783" s="56">
        <f>1+F784</f>
        <v>1.0532141392947225</v>
      </c>
      <c r="T783" s="56">
        <f>1+G784</f>
        <v>0.98794235780661044</v>
      </c>
    </row>
    <row r="784" spans="1:20">
      <c r="A784" s="22">
        <v>42975</v>
      </c>
      <c r="B784" s="5">
        <v>2.9080249175522217E-2</v>
      </c>
      <c r="C784" s="5">
        <v>5.4921113044495463E-2</v>
      </c>
      <c r="D784" s="5">
        <v>7.5657021502521862E-2</v>
      </c>
      <c r="E784" s="5"/>
      <c r="F784" s="5">
        <f t="shared" si="50"/>
        <v>5.3214139294722428E-2</v>
      </c>
      <c r="G784" s="5">
        <v>-1.205764219338957E-2</v>
      </c>
      <c r="H784">
        <f t="shared" si="51"/>
        <v>1</v>
      </c>
      <c r="K784" s="51">
        <f t="shared" si="48"/>
        <v>675672.71112582379</v>
      </c>
      <c r="L784" s="51">
        <f t="shared" si="49"/>
        <v>70891.883116882949</v>
      </c>
      <c r="S784" s="56">
        <f>1+F785</f>
        <v>0.99877383282694887</v>
      </c>
      <c r="T784" s="56">
        <f>1+G785</f>
        <v>1.0098372028489504</v>
      </c>
    </row>
    <row r="785" spans="1:20">
      <c r="A785" s="22">
        <v>42974</v>
      </c>
      <c r="B785" s="5">
        <v>2.2909576142854958E-2</v>
      </c>
      <c r="C785" s="5">
        <v>-6.6170546869666239E-2</v>
      </c>
      <c r="D785" s="5">
        <v>3.9582101320717378E-2</v>
      </c>
      <c r="E785" s="5"/>
      <c r="F785" s="5">
        <f t="shared" si="50"/>
        <v>-1.226167173051098E-3</v>
      </c>
      <c r="G785" s="5">
        <v>9.8372028489503455E-3</v>
      </c>
      <c r="H785">
        <f t="shared" si="51"/>
        <v>0</v>
      </c>
      <c r="K785" s="51">
        <f t="shared" si="48"/>
        <v>676502.21593550022</v>
      </c>
      <c r="L785" s="51">
        <f t="shared" si="49"/>
        <v>70201.29870129851</v>
      </c>
      <c r="S785" s="56">
        <f>1+F786</f>
        <v>1.1086194678858741</v>
      </c>
      <c r="T785" s="56">
        <f>1+G786</f>
        <v>0.98696230193825207</v>
      </c>
    </row>
    <row r="786" spans="1:20">
      <c r="A786" s="22">
        <v>42973</v>
      </c>
      <c r="B786" s="5">
        <v>6.7319738569984397E-3</v>
      </c>
      <c r="C786" s="5">
        <v>9.6597932932910874E-3</v>
      </c>
      <c r="D786" s="5">
        <v>0.30949922560660842</v>
      </c>
      <c r="E786" s="5"/>
      <c r="F786" s="5">
        <f t="shared" si="50"/>
        <v>0.10861946788587408</v>
      </c>
      <c r="G786" s="5">
        <v>-1.3037698061747909E-2</v>
      </c>
      <c r="H786">
        <f t="shared" si="51"/>
        <v>1</v>
      </c>
      <c r="K786" s="51">
        <f t="shared" si="48"/>
        <v>610220.40071656241</v>
      </c>
      <c r="L786" s="51">
        <f t="shared" si="49"/>
        <v>71128.652597402412</v>
      </c>
      <c r="S786" s="56">
        <f>1+F787</f>
        <v>1.0044934301535968</v>
      </c>
      <c r="T786" s="56">
        <f>1+G787</f>
        <v>1.0301411248846488</v>
      </c>
    </row>
    <row r="787" spans="1:20">
      <c r="A787" s="22">
        <v>42972</v>
      </c>
      <c r="B787" s="5">
        <v>2.6494786259896846E-2</v>
      </c>
      <c r="C787" s="5">
        <v>-0.13189022711768403</v>
      </c>
      <c r="D787" s="5">
        <v>0.11887707948243983</v>
      </c>
      <c r="E787" s="5"/>
      <c r="F787" s="5">
        <f t="shared" si="50"/>
        <v>4.4934301535967253E-3</v>
      </c>
      <c r="G787" s="5">
        <v>3.0141124884648807E-2</v>
      </c>
      <c r="H787">
        <f t="shared" si="51"/>
        <v>0</v>
      </c>
      <c r="K787" s="51">
        <f t="shared" si="48"/>
        <v>607490.68376012554</v>
      </c>
      <c r="L787" s="51">
        <f t="shared" si="49"/>
        <v>69047.483766233607</v>
      </c>
      <c r="S787" s="56">
        <f>1+F788</f>
        <v>0.97080396547344316</v>
      </c>
      <c r="T787" s="56">
        <f>1+G788</f>
        <v>1.0206930727521215</v>
      </c>
    </row>
    <row r="788" spans="1:20">
      <c r="A788" s="22">
        <v>42971</v>
      </c>
      <c r="B788" s="5">
        <v>9.2731594420465847E-3</v>
      </c>
      <c r="C788" s="5">
        <v>-3.1542304319100982E-2</v>
      </c>
      <c r="D788" s="5">
        <v>-6.5327718388942843E-2</v>
      </c>
      <c r="E788" s="5"/>
      <c r="F788" s="5">
        <f t="shared" si="50"/>
        <v>-2.9196034526556881E-2</v>
      </c>
      <c r="G788" s="5">
        <v>2.0693072752121417E-2</v>
      </c>
      <c r="H788">
        <f t="shared" si="51"/>
        <v>0</v>
      </c>
      <c r="K788" s="51">
        <f t="shared" si="48"/>
        <v>625760.40618443862</v>
      </c>
      <c r="L788" s="51">
        <f t="shared" si="49"/>
        <v>67647.646103895924</v>
      </c>
      <c r="S788" s="56">
        <f>1+F789</f>
        <v>1.1010601369034014</v>
      </c>
      <c r="T788" s="56">
        <f>1+G789</f>
        <v>1.0680285621285242</v>
      </c>
    </row>
    <row r="789" spans="1:20">
      <c r="A789" s="22">
        <v>42970</v>
      </c>
      <c r="B789" s="5">
        <v>-1.3772150336978243E-2</v>
      </c>
      <c r="C789" s="5">
        <v>0.21474531963523877</v>
      </c>
      <c r="D789" s="5">
        <v>0.10223756248512245</v>
      </c>
      <c r="E789" s="5"/>
      <c r="F789" s="5">
        <f t="shared" si="50"/>
        <v>0.10106013690340154</v>
      </c>
      <c r="G789" s="5">
        <v>6.8028562128524261E-2</v>
      </c>
      <c r="H789">
        <f t="shared" si="51"/>
        <v>1</v>
      </c>
      <c r="K789" s="51">
        <f t="shared" si="48"/>
        <v>568325.36680904112</v>
      </c>
      <c r="L789" s="51">
        <f t="shared" si="49"/>
        <v>63338.798701298547</v>
      </c>
      <c r="S789" s="56">
        <f>1+F790</f>
        <v>1.106357021183574</v>
      </c>
      <c r="T789" s="56">
        <f>1+G790</f>
        <v>0.96364417726427376</v>
      </c>
    </row>
    <row r="790" spans="1:20">
      <c r="A790" s="22">
        <v>42969</v>
      </c>
      <c r="B790" s="5">
        <v>1.3590103933410176E-3</v>
      </c>
      <c r="C790" s="5">
        <v>0.18195484550951366</v>
      </c>
      <c r="D790" s="5">
        <v>0.135789117945252</v>
      </c>
      <c r="E790" s="5"/>
      <c r="F790" s="5">
        <f t="shared" si="50"/>
        <v>0.10635702118357396</v>
      </c>
      <c r="G790" s="5">
        <v>-3.6355822735726219E-2</v>
      </c>
      <c r="H790">
        <f t="shared" si="51"/>
        <v>1</v>
      </c>
      <c r="K790" s="51">
        <f t="shared" si="48"/>
        <v>513690.74894200976</v>
      </c>
      <c r="L790" s="51">
        <f t="shared" si="49"/>
        <v>65728.409090908928</v>
      </c>
      <c r="S790" s="56">
        <f>1+F791</f>
        <v>1.2001146482040062</v>
      </c>
      <c r="T790" s="56">
        <f>1+G791</f>
        <v>0.97962417903333709</v>
      </c>
    </row>
    <row r="791" spans="1:20">
      <c r="A791" s="22">
        <v>42968</v>
      </c>
      <c r="B791" s="5">
        <v>8.2699349574464592E-2</v>
      </c>
      <c r="C791" s="5">
        <v>0.145891932608053</v>
      </c>
      <c r="D791" s="5">
        <v>0.37181270282800183</v>
      </c>
      <c r="E791" s="5"/>
      <c r="F791" s="5">
        <f t="shared" si="50"/>
        <v>0.2001146482040061</v>
      </c>
      <c r="G791" s="5">
        <v>-2.037582096666295E-2</v>
      </c>
      <c r="H791">
        <f t="shared" si="51"/>
        <v>1</v>
      </c>
      <c r="K791" s="51">
        <f t="shared" si="48"/>
        <v>428034.72960750666</v>
      </c>
      <c r="L791" s="51">
        <f t="shared" si="49"/>
        <v>67095.53571428555</v>
      </c>
      <c r="S791" s="56">
        <f>1+F792</f>
        <v>1.0091524155860099</v>
      </c>
      <c r="T791" s="56">
        <f>1+G792</f>
        <v>1.0063746300437919</v>
      </c>
    </row>
    <row r="792" spans="1:20">
      <c r="A792" s="22">
        <v>42967</v>
      </c>
      <c r="B792" s="5">
        <v>3.679852805886319E-4</v>
      </c>
      <c r="C792" s="5">
        <v>-5.0849666140035189E-5</v>
      </c>
      <c r="D792" s="5">
        <v>2.714285714285709E-2</v>
      </c>
      <c r="E792" s="5"/>
      <c r="F792" s="5">
        <f t="shared" si="50"/>
        <v>9.1524155860099841E-3</v>
      </c>
      <c r="G792" s="5">
        <v>6.3746300437919502E-3</v>
      </c>
      <c r="H792">
        <f t="shared" si="51"/>
        <v>1</v>
      </c>
      <c r="K792" s="51">
        <f t="shared" si="48"/>
        <v>424152.70775420876</v>
      </c>
      <c r="L792" s="51">
        <f t="shared" si="49"/>
        <v>66670.535714285565</v>
      </c>
      <c r="S792" s="56">
        <f>1+F793</f>
        <v>1.0195564727267439</v>
      </c>
      <c r="T792" s="56">
        <f>1+G793</f>
        <v>0.97952186683489306</v>
      </c>
    </row>
    <row r="793" spans="1:20">
      <c r="A793" s="22">
        <v>42966</v>
      </c>
      <c r="B793" s="5">
        <v>-1.937145294098341E-2</v>
      </c>
      <c r="C793" s="5">
        <v>-2.547401805016148E-2</v>
      </c>
      <c r="D793" s="5">
        <v>0.10352075669994738</v>
      </c>
      <c r="E793" s="5"/>
      <c r="F793" s="5">
        <f t="shared" si="50"/>
        <v>1.9556472726743872E-2</v>
      </c>
      <c r="G793" s="5">
        <v>-2.0478133165106955E-2</v>
      </c>
      <c r="H793">
        <f t="shared" si="51"/>
        <v>1</v>
      </c>
      <c r="K793" s="51">
        <f t="shared" si="48"/>
        <v>416016.88489097351</v>
      </c>
      <c r="L793" s="51">
        <f t="shared" si="49"/>
        <v>68064.366883116731</v>
      </c>
      <c r="S793" s="56">
        <f>1+F794</f>
        <v>0.99931561150851744</v>
      </c>
      <c r="T793" s="56">
        <f>1+G794</f>
        <v>0.96071678576052233</v>
      </c>
    </row>
    <row r="794" spans="1:20">
      <c r="A794" s="22">
        <v>42965</v>
      </c>
      <c r="B794" s="5">
        <v>-6.79341185670293E-3</v>
      </c>
      <c r="C794" s="5">
        <v>1.8831845003313159E-2</v>
      </c>
      <c r="D794" s="5">
        <v>-1.4091803958138902E-2</v>
      </c>
      <c r="E794" s="5"/>
      <c r="F794" s="5">
        <f t="shared" si="50"/>
        <v>-6.8438849148250679E-4</v>
      </c>
      <c r="G794" s="5">
        <v>-3.9283214239477664E-2</v>
      </c>
      <c r="H794">
        <f t="shared" si="51"/>
        <v>1</v>
      </c>
      <c r="K794" s="51">
        <f t="shared" si="48"/>
        <v>416301.79704985797</v>
      </c>
      <c r="L794" s="51">
        <f t="shared" si="49"/>
        <v>70847.483766233607</v>
      </c>
      <c r="S794" s="56">
        <f>1+F795</f>
        <v>1.0151463766106568</v>
      </c>
      <c r="T794" s="56">
        <f>1+G795</f>
        <v>1.042117328207363</v>
      </c>
    </row>
    <row r="795" spans="1:20">
      <c r="A795" s="22">
        <v>42964</v>
      </c>
      <c r="B795" s="5">
        <v>3.4725148761862869E-2</v>
      </c>
      <c r="C795" s="5">
        <v>6.6610972227958039E-3</v>
      </c>
      <c r="D795" s="5">
        <v>4.0574282147314436E-3</v>
      </c>
      <c r="E795" s="5"/>
      <c r="F795" s="5">
        <f t="shared" si="50"/>
        <v>1.5146376610656726E-2</v>
      </c>
      <c r="G795" s="5">
        <v>4.2117328207363039E-2</v>
      </c>
      <c r="H795">
        <f t="shared" si="51"/>
        <v>0</v>
      </c>
      <c r="K795" s="51">
        <f t="shared" si="48"/>
        <v>410090.41320700484</v>
      </c>
      <c r="L795" s="51">
        <f t="shared" si="49"/>
        <v>67984.172077921918</v>
      </c>
      <c r="S795" s="56">
        <f>1+F796</f>
        <v>0.98344271332783773</v>
      </c>
      <c r="T795" s="56">
        <f>1+G796</f>
        <v>1.0016144173448216</v>
      </c>
    </row>
    <row r="796" spans="1:20">
      <c r="A796" s="22">
        <v>42963</v>
      </c>
      <c r="B796" s="5">
        <v>-1.1876207608768065E-2</v>
      </c>
      <c r="C796" s="5">
        <v>-4.030374900162783E-2</v>
      </c>
      <c r="D796" s="5">
        <v>2.5031289111390187E-3</v>
      </c>
      <c r="E796" s="5"/>
      <c r="F796" s="5">
        <f t="shared" si="50"/>
        <v>-1.6557286672162313E-2</v>
      </c>
      <c r="G796" s="5">
        <v>1.614417344821607E-3</v>
      </c>
      <c r="H796">
        <f t="shared" si="51"/>
        <v>0</v>
      </c>
      <c r="K796" s="51">
        <f t="shared" si="48"/>
        <v>416994.71423130902</v>
      </c>
      <c r="L796" s="51">
        <f t="shared" si="49"/>
        <v>67874.594155843995</v>
      </c>
      <c r="S796" s="56">
        <f>1+F797</f>
        <v>0.97909679063106125</v>
      </c>
      <c r="T796" s="56">
        <f>1+G797</f>
        <v>1.005756354421123</v>
      </c>
    </row>
    <row r="797" spans="1:20">
      <c r="A797" s="22">
        <v>42962</v>
      </c>
      <c r="B797" s="5">
        <v>-7.4069175319091086E-3</v>
      </c>
      <c r="C797" s="5">
        <v>-5.0121183866474683E-2</v>
      </c>
      <c r="D797" s="5">
        <v>-5.1877982984021584E-3</v>
      </c>
      <c r="E797" s="5"/>
      <c r="F797" s="5">
        <f t="shared" si="50"/>
        <v>-2.0903209368938754E-2</v>
      </c>
      <c r="G797" s="5">
        <v>5.756354421123001E-3</v>
      </c>
      <c r="H797">
        <f t="shared" si="51"/>
        <v>0</v>
      </c>
      <c r="K797" s="51">
        <f t="shared" si="48"/>
        <v>425897.33540290914</v>
      </c>
      <c r="L797" s="51">
        <f t="shared" si="49"/>
        <v>67486.120129869974</v>
      </c>
      <c r="S797" s="56">
        <f>1+F798</f>
        <v>1.0023942787313309</v>
      </c>
      <c r="T797" s="56">
        <f>1+G798</f>
        <v>1.0307580158662268</v>
      </c>
    </row>
    <row r="798" spans="1:20">
      <c r="A798" s="22">
        <v>42961</v>
      </c>
      <c r="B798" s="5">
        <v>-2.6320449459907812E-2</v>
      </c>
      <c r="C798" s="5">
        <v>2.5450453125556747E-2</v>
      </c>
      <c r="D798" s="5">
        <v>8.0535508837987248E-3</v>
      </c>
      <c r="E798" s="5"/>
      <c r="F798" s="5">
        <f t="shared" si="50"/>
        <v>2.3942787313309048E-3</v>
      </c>
      <c r="G798" s="5">
        <v>3.075801586622685E-2</v>
      </c>
      <c r="H798">
        <f t="shared" si="51"/>
        <v>0</v>
      </c>
      <c r="K798" s="51">
        <f t="shared" si="48"/>
        <v>424880.05412594863</v>
      </c>
      <c r="L798" s="51">
        <f t="shared" si="49"/>
        <v>65472.321428571282</v>
      </c>
      <c r="S798" s="56">
        <f>1+F799</f>
        <v>0.97160583322303729</v>
      </c>
      <c r="T798" s="56">
        <f>1+G799</f>
        <v>1.0664456966373246</v>
      </c>
    </row>
    <row r="799" spans="1:20">
      <c r="A799" s="22">
        <v>42960</v>
      </c>
      <c r="B799" s="5">
        <v>-8.1115173966498904E-3</v>
      </c>
      <c r="C799" s="5">
        <v>-5.3588540949469167E-2</v>
      </c>
      <c r="D799" s="5">
        <v>-2.349096108671226E-2</v>
      </c>
      <c r="E799" s="5"/>
      <c r="F799" s="5">
        <f t="shared" si="50"/>
        <v>-2.839416677696268E-2</v>
      </c>
      <c r="G799" s="5">
        <v>6.6445696637324539E-2</v>
      </c>
      <c r="H799">
        <f t="shared" si="51"/>
        <v>0</v>
      </c>
      <c r="K799" s="51">
        <f t="shared" si="48"/>
        <v>437296.73042052967</v>
      </c>
      <c r="L799" s="51">
        <f t="shared" si="49"/>
        <v>61393.019480519339</v>
      </c>
      <c r="S799" s="56">
        <f>1+F800</f>
        <v>0.99981710657650014</v>
      </c>
      <c r="T799" s="56">
        <f>1+G800</f>
        <v>1.072573966510868</v>
      </c>
    </row>
    <row r="800" spans="1:20">
      <c r="A800" s="22">
        <v>42959</v>
      </c>
      <c r="B800" s="5">
        <v>3.738611893324488E-2</v>
      </c>
      <c r="C800" s="5">
        <v>-1.2260657639802445E-2</v>
      </c>
      <c r="D800" s="5">
        <v>-2.5674196437456585E-2</v>
      </c>
      <c r="E800" s="5"/>
      <c r="F800" s="5">
        <f t="shared" si="50"/>
        <v>-1.8289342349991737E-4</v>
      </c>
      <c r="G800" s="5">
        <v>7.2573966510868046E-2</v>
      </c>
      <c r="H800">
        <f t="shared" si="51"/>
        <v>0</v>
      </c>
      <c r="K800" s="51">
        <f t="shared" si="48"/>
        <v>437376.72374689492</v>
      </c>
      <c r="L800" s="51">
        <f t="shared" si="49"/>
        <v>57238.961038960908</v>
      </c>
      <c r="S800" s="56">
        <f>1+F801</f>
        <v>0.99620524851835679</v>
      </c>
      <c r="T800" s="56">
        <f>1+G801</f>
        <v>1.041181646911524</v>
      </c>
    </row>
    <row r="801" spans="1:20">
      <c r="A801" s="22">
        <v>42958</v>
      </c>
      <c r="B801" s="5">
        <v>2.4852953359305932E-4</v>
      </c>
      <c r="C801" s="5">
        <v>-8.9542877421165349E-3</v>
      </c>
      <c r="D801" s="5">
        <v>-2.6796347757044644E-3</v>
      </c>
      <c r="E801" s="5"/>
      <c r="F801" s="5">
        <f t="shared" si="50"/>
        <v>-3.7947514816431722E-3</v>
      </c>
      <c r="G801" s="5">
        <v>4.1181646911524136E-2</v>
      </c>
      <c r="H801">
        <f t="shared" si="51"/>
        <v>0</v>
      </c>
      <c r="K801" s="51">
        <f t="shared" si="48"/>
        <v>439042.78199437284</v>
      </c>
      <c r="L801" s="51">
        <f t="shared" si="49"/>
        <v>54974.999999999876</v>
      </c>
      <c r="S801" s="56">
        <f>1+F802</f>
        <v>0.97662726961677893</v>
      </c>
      <c r="T801" s="56">
        <f>1+G802</f>
        <v>1.0153648265554094</v>
      </c>
    </row>
    <row r="802" spans="1:20">
      <c r="A802" s="22">
        <v>42957</v>
      </c>
      <c r="B802" s="5">
        <v>-2.076742110813672E-2</v>
      </c>
      <c r="C802" s="5">
        <v>-2.6850991719828878E-2</v>
      </c>
      <c r="D802" s="5">
        <v>-2.2506790842064622E-2</v>
      </c>
      <c r="E802" s="5"/>
      <c r="F802" s="5">
        <f t="shared" si="50"/>
        <v>-2.3372730383221071E-2</v>
      </c>
      <c r="G802" s="5">
        <v>1.5364826555409439E-2</v>
      </c>
      <c r="H802">
        <f t="shared" si="51"/>
        <v>0</v>
      </c>
      <c r="K802" s="51">
        <f t="shared" si="48"/>
        <v>449549.99276914506</v>
      </c>
      <c r="L802" s="51">
        <f t="shared" si="49"/>
        <v>54143.100649350534</v>
      </c>
      <c r="S802" s="56">
        <f>1+F803</f>
        <v>1.0306168629175081</v>
      </c>
      <c r="T802" s="56">
        <f>1+G803</f>
        <v>0.97653967101372041</v>
      </c>
    </row>
    <row r="803" spans="1:20">
      <c r="A803" s="22">
        <v>42956</v>
      </c>
      <c r="B803" s="5">
        <v>8.51041354905724E-2</v>
      </c>
      <c r="C803" s="5">
        <v>1.783425141735289E-3</v>
      </c>
      <c r="D803" s="5">
        <v>4.9722140976895717E-3</v>
      </c>
      <c r="E803" s="5"/>
      <c r="F803" s="5">
        <f t="shared" si="50"/>
        <v>3.0616862917508088E-2</v>
      </c>
      <c r="G803" s="5">
        <v>-2.346032898627955E-2</v>
      </c>
      <c r="H803">
        <f t="shared" si="51"/>
        <v>1</v>
      </c>
      <c r="K803" s="51">
        <f t="shared" si="48"/>
        <v>436195.06816193793</v>
      </c>
      <c r="L803" s="51">
        <f t="shared" si="49"/>
        <v>55443.83116883105</v>
      </c>
      <c r="S803" s="56">
        <f>1+F804</f>
        <v>1.0517202063537272</v>
      </c>
      <c r="T803" s="56">
        <f>1+G804</f>
        <v>1.0383229182025882</v>
      </c>
    </row>
    <row r="804" spans="1:20">
      <c r="A804" s="22">
        <v>42955</v>
      </c>
      <c r="B804" s="5">
        <v>6.5285071267816852E-2</v>
      </c>
      <c r="C804" s="5">
        <v>3.73513014255034E-2</v>
      </c>
      <c r="D804" s="5">
        <v>5.2539763981528889E-2</v>
      </c>
      <c r="E804" s="5"/>
      <c r="F804" s="5">
        <f t="shared" si="50"/>
        <v>5.1720206353727219E-2</v>
      </c>
      <c r="G804" s="5">
        <v>3.8322918202588194E-2</v>
      </c>
      <c r="H804">
        <f t="shared" si="51"/>
        <v>1</v>
      </c>
      <c r="K804" s="51">
        <f t="shared" si="48"/>
        <v>414744.40210121014</v>
      </c>
      <c r="L804" s="51">
        <f t="shared" si="49"/>
        <v>53397.48376623365</v>
      </c>
      <c r="S804" s="56">
        <f>1+F805</f>
        <v>0.99744981705769598</v>
      </c>
      <c r="T804" s="56">
        <f>1+G805</f>
        <v>1.0201088869557398</v>
      </c>
    </row>
    <row r="805" spans="1:20">
      <c r="A805" s="22">
        <v>42954</v>
      </c>
      <c r="B805" s="5">
        <v>1.0863177052723412E-2</v>
      </c>
      <c r="C805" s="5">
        <v>-2.7940635614304588E-2</v>
      </c>
      <c r="D805" s="5">
        <v>9.4261446032733679E-3</v>
      </c>
      <c r="E805" s="5"/>
      <c r="F805" s="5">
        <f t="shared" si="50"/>
        <v>-2.5501829423039924E-3</v>
      </c>
      <c r="G805" s="5">
        <v>2.0108886955739716E-2</v>
      </c>
      <c r="H805">
        <f t="shared" si="51"/>
        <v>0</v>
      </c>
      <c r="K805" s="51">
        <f t="shared" si="48"/>
        <v>415804.7803594112</v>
      </c>
      <c r="L805" s="51">
        <f t="shared" si="49"/>
        <v>52344.886363636244</v>
      </c>
      <c r="S805" s="56">
        <f>1+F806</f>
        <v>1.0480396473664597</v>
      </c>
      <c r="T805" s="56">
        <f>1+G806</f>
        <v>1.0460758105644266</v>
      </c>
    </row>
    <row r="806" spans="1:20">
      <c r="A806" s="22">
        <v>42953</v>
      </c>
      <c r="B806" s="5">
        <v>0.10036298397863821</v>
      </c>
      <c r="C806" s="5">
        <v>2.4017545851552531E-2</v>
      </c>
      <c r="D806" s="5">
        <v>1.9752825604732124E-2</v>
      </c>
      <c r="E806" s="5"/>
      <c r="F806" s="5">
        <f t="shared" si="50"/>
        <v>4.8039647366459791E-2</v>
      </c>
      <c r="G806" s="5">
        <v>4.6075810564426535E-2</v>
      </c>
      <c r="H806">
        <f t="shared" si="51"/>
        <v>1</v>
      </c>
      <c r="K806" s="51">
        <f t="shared" si="48"/>
        <v>396745.27715077944</v>
      </c>
      <c r="L806" s="51">
        <f t="shared" si="49"/>
        <v>50039.285714285601</v>
      </c>
      <c r="S806" s="56">
        <f>1+F807</f>
        <v>1.0558161614458101</v>
      </c>
      <c r="T806" s="56">
        <f>1+G807</f>
        <v>1.0924659536952537</v>
      </c>
    </row>
    <row r="807" spans="1:20">
      <c r="A807" s="22">
        <v>42952</v>
      </c>
      <c r="B807" s="5">
        <v>5.8353387940741408E-2</v>
      </c>
      <c r="C807" s="5">
        <v>3.6849978608980982E-2</v>
      </c>
      <c r="D807" s="5">
        <v>7.2261864310794094E-2</v>
      </c>
      <c r="E807" s="5"/>
      <c r="F807" s="5">
        <f t="shared" si="50"/>
        <v>5.5816161445810142E-2</v>
      </c>
      <c r="G807" s="5">
        <v>9.2465953695253622E-2</v>
      </c>
      <c r="H807">
        <f t="shared" si="51"/>
        <v>0</v>
      </c>
      <c r="K807" s="51">
        <f t="shared" si="48"/>
        <v>375771.17270821624</v>
      </c>
      <c r="L807" s="51">
        <f t="shared" si="49"/>
        <v>45803.977272727163</v>
      </c>
      <c r="S807" s="56">
        <f>1+F808</f>
        <v>1.0067242585837437</v>
      </c>
      <c r="T807" s="56">
        <f>1+G808</f>
        <v>1.026298320435759</v>
      </c>
    </row>
    <row r="808" spans="1:20">
      <c r="A808" s="22">
        <v>42951</v>
      </c>
      <c r="B808" s="5">
        <v>9.9449238522085742E-3</v>
      </c>
      <c r="C808" s="5">
        <v>1.662357383829023E-3</v>
      </c>
      <c r="D808" s="5">
        <v>8.5675119945167934E-3</v>
      </c>
      <c r="E808" s="5"/>
      <c r="F808" s="5">
        <f t="shared" si="50"/>
        <v>6.7242585837437785E-3</v>
      </c>
      <c r="G808" s="5">
        <v>2.6298320435759071E-2</v>
      </c>
      <c r="H808">
        <f t="shared" si="51"/>
        <v>0</v>
      </c>
      <c r="K808" s="51">
        <f t="shared" si="48"/>
        <v>373261.26742674288</v>
      </c>
      <c r="L808" s="51">
        <f t="shared" si="49"/>
        <v>44630.275974025877</v>
      </c>
      <c r="S808" s="56">
        <f>1+F809</f>
        <v>0.99065552185730277</v>
      </c>
      <c r="T808" s="56">
        <f>1+G809</f>
        <v>1.0123970746365389</v>
      </c>
    </row>
    <row r="809" spans="1:20">
      <c r="A809" s="49">
        <v>42950</v>
      </c>
      <c r="B809" s="50">
        <v>-1.7633400508192312E-2</v>
      </c>
      <c r="C809" s="50">
        <v>-1.0174422742425469E-2</v>
      </c>
      <c r="D809" s="50">
        <v>-2.2841480127923974E-4</v>
      </c>
      <c r="E809" s="50"/>
      <c r="F809" s="50">
        <f t="shared" si="50"/>
        <v>-9.3444781426972757E-3</v>
      </c>
      <c r="G809" s="50">
        <v>1.2397074636538873E-2</v>
      </c>
      <c r="H809" s="37">
        <f t="shared" si="51"/>
        <v>0</v>
      </c>
      <c r="I809" s="37"/>
      <c r="J809" s="37"/>
      <c r="K809" s="51">
        <f t="shared" si="48"/>
        <v>376782.09952026961</v>
      </c>
      <c r="L809" s="51">
        <f t="shared" si="49"/>
        <v>44083.766233766146</v>
      </c>
      <c r="M809" s="37"/>
      <c r="S809" s="56">
        <f>1+F810</f>
        <v>1.035809012113674</v>
      </c>
      <c r="T809" s="56">
        <f>1+G810</f>
        <v>0.96863897727110604</v>
      </c>
    </row>
    <row r="810" spans="1:20">
      <c r="A810" s="49">
        <v>42949</v>
      </c>
      <c r="B810" s="50">
        <v>5.5708438359965716E-2</v>
      </c>
      <c r="C810" s="50">
        <v>1.9790626378986046E-2</v>
      </c>
      <c r="D810" s="50">
        <v>3.1938715380082597E-2</v>
      </c>
      <c r="E810" s="50"/>
      <c r="F810" s="50">
        <f t="shared" si="50"/>
        <v>3.5809012113674148E-2</v>
      </c>
      <c r="G810" s="50">
        <v>-3.1361022728893954E-2</v>
      </c>
      <c r="H810" s="37">
        <f t="shared" si="51"/>
        <v>1</v>
      </c>
      <c r="I810" s="37"/>
      <c r="J810" s="37"/>
      <c r="K810" s="51">
        <f t="shared" si="48"/>
        <v>363756.34418492584</v>
      </c>
      <c r="L810" s="51">
        <f t="shared" si="49"/>
        <v>45511.038961038867</v>
      </c>
      <c r="M810" s="37"/>
      <c r="S810" s="56">
        <f>1+F811</f>
        <v>1.0607630753296109</v>
      </c>
      <c r="T810" s="56">
        <f>1+G811</f>
        <v>0.99941713619584227</v>
      </c>
    </row>
    <row r="811" spans="1:20">
      <c r="A811" s="49">
        <v>42948</v>
      </c>
      <c r="B811" s="50">
        <v>7.7653450295312454E-2</v>
      </c>
      <c r="C811" s="50">
        <v>3.8966993125955821E-2</v>
      </c>
      <c r="D811" s="50">
        <v>6.5687013313237744E-2</v>
      </c>
      <c r="E811" s="50"/>
      <c r="F811" s="50">
        <f t="shared" si="50"/>
        <v>6.0763075329610852E-2</v>
      </c>
      <c r="G811" s="50">
        <v>-5.828638041576776E-4</v>
      </c>
      <c r="H811" s="37">
        <f t="shared" si="51"/>
        <v>1</v>
      </c>
      <c r="I811" s="37"/>
      <c r="J811" s="37"/>
      <c r="K811" s="51">
        <f t="shared" si="48"/>
        <v>342919.50073007192</v>
      </c>
      <c r="L811" s="51">
        <f t="shared" si="49"/>
        <v>45537.581168831071</v>
      </c>
      <c r="M811" s="37"/>
      <c r="S811" s="56">
        <f>1+F812</f>
        <v>0.9703109184534775</v>
      </c>
      <c r="T811" s="56">
        <f>1+G812</f>
        <v>1.0382815941133141</v>
      </c>
    </row>
    <row r="812" spans="1:20">
      <c r="A812" s="49">
        <v>42947</v>
      </c>
      <c r="B812" s="50">
        <v>-3.373627432094007E-2</v>
      </c>
      <c r="C812" s="50">
        <v>-8.8728120655895311E-3</v>
      </c>
      <c r="D812" s="50">
        <v>-4.6467065868263421E-2</v>
      </c>
      <c r="E812" s="50"/>
      <c r="F812" s="50">
        <f t="shared" si="50"/>
        <v>-2.9689081546522514E-2</v>
      </c>
      <c r="G812" s="50">
        <v>3.8281594113314159E-2</v>
      </c>
      <c r="H812" s="37">
        <f t="shared" si="51"/>
        <v>0</v>
      </c>
      <c r="I812" s="37"/>
      <c r="J812" s="37"/>
      <c r="K812" s="51">
        <f t="shared" si="48"/>
        <v>353411.97775722394</v>
      </c>
      <c r="L812" s="51">
        <f t="shared" si="49"/>
        <v>43858.603896103807</v>
      </c>
      <c r="M812" s="37"/>
      <c r="S812" s="56">
        <f>1+F813</f>
        <v>1.0068176710570556</v>
      </c>
      <c r="T812" s="56">
        <f>1+G813</f>
        <v>0.982154152640342</v>
      </c>
    </row>
    <row r="813" spans="1:20">
      <c r="A813" s="49">
        <v>42946</v>
      </c>
      <c r="B813" s="50">
        <v>3.2983433660016895E-2</v>
      </c>
      <c r="C813" s="50">
        <v>2.2822826495760378E-2</v>
      </c>
      <c r="D813" s="50">
        <v>-3.5351201478743093E-2</v>
      </c>
      <c r="E813" s="50"/>
      <c r="F813" s="50">
        <f t="shared" si="50"/>
        <v>6.8176710570554931E-3</v>
      </c>
      <c r="G813" s="50">
        <v>-1.7845847359658041E-2</v>
      </c>
      <c r="H813" s="37">
        <f t="shared" si="51"/>
        <v>1</v>
      </c>
      <c r="I813" s="37"/>
      <c r="J813" s="37"/>
      <c r="K813" s="51">
        <f t="shared" si="48"/>
        <v>351018.84672542301</v>
      </c>
      <c r="L813" s="51">
        <f t="shared" si="49"/>
        <v>44655.51948051939</v>
      </c>
      <c r="M813" s="37"/>
      <c r="S813" s="56">
        <f>1+F814</f>
        <v>0.97758025247309144</v>
      </c>
      <c r="T813" s="56">
        <f>1+G814</f>
        <v>0.98644117636511641</v>
      </c>
    </row>
    <row r="814" spans="1:20">
      <c r="A814" s="49">
        <v>42945</v>
      </c>
      <c r="B814" s="50">
        <v>-1.7594447974194918E-2</v>
      </c>
      <c r="C814" s="50">
        <v>-2.7419177365201452E-2</v>
      </c>
      <c r="D814" s="50">
        <v>-2.225234383824691E-2</v>
      </c>
      <c r="E814" s="50"/>
      <c r="F814" s="50">
        <f t="shared" si="50"/>
        <v>-2.2419747526908507E-2</v>
      </c>
      <c r="G814" s="50">
        <v>-1.3558823634883558E-2</v>
      </c>
      <c r="H814" s="37">
        <f t="shared" si="51"/>
        <v>0</v>
      </c>
      <c r="I814" s="37"/>
      <c r="J814" s="37"/>
      <c r="K814" s="51">
        <f t="shared" si="48"/>
        <v>359069.08495482831</v>
      </c>
      <c r="L814" s="51">
        <f t="shared" si="49"/>
        <v>45269.318181818089</v>
      </c>
      <c r="M814" s="37"/>
      <c r="S814" s="56">
        <f>1+F815</f>
        <v>0.97866704399541693</v>
      </c>
      <c r="T814" s="56">
        <f>1+G815</f>
        <v>1.0678811180509549</v>
      </c>
    </row>
    <row r="815" spans="1:20">
      <c r="A815" s="49">
        <v>42944</v>
      </c>
      <c r="B815" s="50">
        <v>-5.0571359105275569E-3</v>
      </c>
      <c r="C815" s="50">
        <v>-3.5346059176893735E-2</v>
      </c>
      <c r="D815" s="50">
        <v>-2.3602073453181875E-2</v>
      </c>
      <c r="E815" s="50"/>
      <c r="F815" s="50">
        <f t="shared" si="50"/>
        <v>-2.1332956004583035E-2</v>
      </c>
      <c r="G815" s="50">
        <v>6.7881118050954967E-2</v>
      </c>
      <c r="H815" s="37">
        <f t="shared" si="51"/>
        <v>0</v>
      </c>
      <c r="I815" s="37"/>
      <c r="J815" s="37"/>
      <c r="K815" s="51">
        <f t="shared" si="48"/>
        <v>366896.06251470937</v>
      </c>
      <c r="L815" s="51">
        <f t="shared" si="49"/>
        <v>42391.72077922069</v>
      </c>
      <c r="M815" s="37"/>
      <c r="S815" s="56">
        <f>1+F816</f>
        <v>1.0155475147206308</v>
      </c>
      <c r="T815" s="56">
        <f>1+G816</f>
        <v>1.0318281320383438</v>
      </c>
    </row>
    <row r="816" spans="1:20">
      <c r="A816" s="49">
        <v>42943</v>
      </c>
      <c r="B816" s="50">
        <v>-1.5699037955296036E-2</v>
      </c>
      <c r="C816" s="50">
        <v>-3.8578923905216379E-3</v>
      </c>
      <c r="D816" s="50">
        <v>6.6204139228598427E-2</v>
      </c>
      <c r="E816" s="50"/>
      <c r="F816" s="50">
        <f t="shared" si="50"/>
        <v>1.5547514720630824E-2</v>
      </c>
      <c r="G816" s="50">
        <v>3.1828132038343802E-2</v>
      </c>
      <c r="H816" s="37">
        <f t="shared" si="51"/>
        <v>0</v>
      </c>
      <c r="I816" s="37"/>
      <c r="J816" s="37"/>
      <c r="K816" s="51">
        <f t="shared" si="48"/>
        <v>361279.07084252936</v>
      </c>
      <c r="L816" s="51">
        <f t="shared" si="49"/>
        <v>41084.090909090824</v>
      </c>
      <c r="M816" s="37"/>
      <c r="N816" s="37"/>
      <c r="S816" s="56">
        <f>1+F817</f>
        <v>0.9686307082434642</v>
      </c>
      <c r="T816" s="56">
        <f>1+G817</f>
        <v>0.96428299269961748</v>
      </c>
    </row>
    <row r="817" spans="1:20">
      <c r="A817" s="49">
        <v>42942</v>
      </c>
      <c r="B817" s="50">
        <v>-7.0782094331650655E-2</v>
      </c>
      <c r="C817" s="50">
        <v>-3.4752890097674329E-2</v>
      </c>
      <c r="D817" s="50">
        <v>1.1417697431017833E-2</v>
      </c>
      <c r="E817" s="50"/>
      <c r="F817" s="50">
        <f t="shared" si="50"/>
        <v>-3.1369291756535772E-2</v>
      </c>
      <c r="G817" s="50">
        <v>-3.5717007300382464E-2</v>
      </c>
      <c r="H817" s="37">
        <f t="shared" si="51"/>
        <v>1</v>
      </c>
      <c r="I817" s="37"/>
      <c r="J817" s="37"/>
      <c r="K817" s="51">
        <f t="shared" si="48"/>
        <v>372979.16302661994</v>
      </c>
      <c r="L817" s="51">
        <f t="shared" si="49"/>
        <v>42605.844155844068</v>
      </c>
      <c r="M817" s="37"/>
      <c r="S817" s="56">
        <f>1+F818</f>
        <v>0.96394898121369965</v>
      </c>
      <c r="T817" s="56">
        <f>1+G818</f>
        <v>0.95847492444923255</v>
      </c>
    </row>
    <row r="818" spans="1:20">
      <c r="A818" s="49">
        <v>42941</v>
      </c>
      <c r="B818" s="50">
        <v>-9.1223585924244469E-3</v>
      </c>
      <c r="C818" s="50">
        <v>-5.8639779389998856E-2</v>
      </c>
      <c r="D818" s="50">
        <v>-4.0401734763752473E-2</v>
      </c>
      <c r="E818" s="50"/>
      <c r="F818" s="50">
        <f t="shared" si="50"/>
        <v>-3.6051018786300383E-2</v>
      </c>
      <c r="G818" s="50">
        <v>-4.152507555076751E-2</v>
      </c>
      <c r="H818" s="37">
        <f t="shared" si="51"/>
        <v>1</v>
      </c>
      <c r="I818" s="37"/>
      <c r="J818" s="37"/>
      <c r="K818" s="51">
        <f t="shared" si="48"/>
        <v>386928.32327806932</v>
      </c>
      <c r="L818" s="51">
        <f t="shared" si="49"/>
        <v>44451.704545454457</v>
      </c>
      <c r="M818" s="37"/>
      <c r="S818" s="56">
        <f>1+F819</f>
        <v>0.99381299788702937</v>
      </c>
      <c r="T818" s="56">
        <f>1+G819</f>
        <v>0.99823736994451462</v>
      </c>
    </row>
    <row r="819" spans="1:20">
      <c r="A819" s="49">
        <v>42940</v>
      </c>
      <c r="B819" s="50">
        <v>-1.5125868055555615E-2</v>
      </c>
      <c r="C819" s="50">
        <v>-1.9674526464770879E-2</v>
      </c>
      <c r="D819" s="50">
        <v>1.6237531895152004E-2</v>
      </c>
      <c r="E819" s="50"/>
      <c r="F819" s="50">
        <f t="shared" si="50"/>
        <v>-6.1870021129706567E-3</v>
      </c>
      <c r="G819" s="50">
        <v>-1.7626300554853273E-3</v>
      </c>
      <c r="H819" s="37">
        <f t="shared" si="51"/>
        <v>0</v>
      </c>
      <c r="I819" s="37"/>
      <c r="J819" s="37"/>
      <c r="K819" s="51">
        <f t="shared" si="48"/>
        <v>389337.15306675126</v>
      </c>
      <c r="L819" s="51">
        <f t="shared" si="49"/>
        <v>44530.194805194711</v>
      </c>
      <c r="M819" s="37"/>
      <c r="S819" s="56">
        <f>1+F820</f>
        <v>1.0272256200300343</v>
      </c>
      <c r="T819" s="56">
        <f>1+G820</f>
        <v>0.99383891321400031</v>
      </c>
    </row>
    <row r="820" spans="1:20">
      <c r="A820" s="49">
        <v>42939</v>
      </c>
      <c r="B820" s="50">
        <v>2.2727272727272749E-2</v>
      </c>
      <c r="C820" s="50">
        <v>4.3529655524151521E-2</v>
      </c>
      <c r="D820" s="50">
        <v>1.5428100341538126E-2</v>
      </c>
      <c r="E820" s="50"/>
      <c r="F820" s="50">
        <f t="shared" si="50"/>
        <v>2.7225620030034363E-2</v>
      </c>
      <c r="G820" s="50">
        <v>-6.1610867859996444E-3</v>
      </c>
      <c r="H820" s="37">
        <f t="shared" si="51"/>
        <v>1</v>
      </c>
      <c r="I820" s="37"/>
      <c r="J820" s="37"/>
      <c r="K820" s="51">
        <f t="shared" si="48"/>
        <v>379018.14895871439</v>
      </c>
      <c r="L820" s="51">
        <f t="shared" si="49"/>
        <v>44806.249999999913</v>
      </c>
      <c r="M820" s="37"/>
      <c r="S820" s="56">
        <f>1+F821</f>
        <v>1.0127547787011026</v>
      </c>
      <c r="T820" s="56">
        <f>1+G821</f>
        <v>1.0109646793376139</v>
      </c>
    </row>
    <row r="821" spans="1:20">
      <c r="A821" s="49">
        <v>42938</v>
      </c>
      <c r="B821" s="50">
        <v>-2.3027884990676102E-2</v>
      </c>
      <c r="C821" s="50">
        <v>1.250652221857647E-2</v>
      </c>
      <c r="D821" s="50">
        <v>4.8789525691699462E-2</v>
      </c>
      <c r="E821" s="50"/>
      <c r="F821" s="50">
        <f t="shared" si="50"/>
        <v>1.2754778701102622E-2</v>
      </c>
      <c r="G821" s="50">
        <v>1.096467933761394E-2</v>
      </c>
      <c r="H821" s="37">
        <f t="shared" si="51"/>
        <v>1</v>
      </c>
      <c r="I821" s="37"/>
      <c r="J821" s="37"/>
      <c r="K821" s="51">
        <f t="shared" si="48"/>
        <v>374244.74011845188</v>
      </c>
      <c r="L821" s="51">
        <f t="shared" si="49"/>
        <v>44320.292207792125</v>
      </c>
      <c r="M821" s="37"/>
      <c r="S821" s="56">
        <f>1+F822</f>
        <v>1.0491279011828261</v>
      </c>
      <c r="T821" s="56">
        <f>1+G822</f>
        <v>1.0560226202425642</v>
      </c>
    </row>
    <row r="822" spans="1:20">
      <c r="A822" s="49">
        <v>42937</v>
      </c>
      <c r="B822" s="50">
        <v>4.9758718018756289E-2</v>
      </c>
      <c r="C822" s="50">
        <v>3.0973058707394596E-2</v>
      </c>
      <c r="D822" s="50">
        <v>6.6666666666666693E-2</v>
      </c>
      <c r="E822" s="50"/>
      <c r="F822" s="50">
        <f t="shared" si="50"/>
        <v>4.9127901182826096E-2</v>
      </c>
      <c r="G822" s="50">
        <v>5.6022620242564207E-2</v>
      </c>
      <c r="H822" s="37">
        <f t="shared" si="51"/>
        <v>0</v>
      </c>
      <c r="I822" s="37"/>
      <c r="J822" s="37"/>
      <c r="K822" s="51">
        <f t="shared" si="48"/>
        <v>356719.84292526619</v>
      </c>
      <c r="L822" s="51">
        <f t="shared" si="49"/>
        <v>41969.074675324599</v>
      </c>
      <c r="M822" s="37"/>
      <c r="S822" s="56">
        <f>1+F823</f>
        <v>1.003003752812242</v>
      </c>
      <c r="T822" s="56">
        <f>1+G823</f>
        <v>1.1101880877742949</v>
      </c>
    </row>
    <row r="823" spans="1:20">
      <c r="A823" s="49">
        <v>42936</v>
      </c>
      <c r="B823" s="50">
        <v>-8.5873613683181166E-2</v>
      </c>
      <c r="C823" s="50">
        <v>4.0133132980119494E-2</v>
      </c>
      <c r="D823" s="50">
        <v>5.4752640355753161E-2</v>
      </c>
      <c r="E823" s="50"/>
      <c r="F823" s="50">
        <f t="shared" si="50"/>
        <v>3.0037528122420724E-3</v>
      </c>
      <c r="G823" s="50">
        <v>0.11018808777429479</v>
      </c>
      <c r="H823" s="37">
        <f t="shared" si="51"/>
        <v>0</v>
      </c>
      <c r="I823" s="37"/>
      <c r="J823" s="37"/>
      <c r="K823" s="51">
        <f t="shared" si="48"/>
        <v>355651.55357104895</v>
      </c>
      <c r="L823" s="51">
        <f t="shared" si="49"/>
        <v>37803.571428571355</v>
      </c>
      <c r="M823" s="37"/>
      <c r="S823" s="56">
        <f>1+F824</f>
        <v>1.0018654755692593</v>
      </c>
      <c r="T823" s="56">
        <f>1+G824</f>
        <v>1.0230692516881279</v>
      </c>
    </row>
    <row r="824" spans="1:20">
      <c r="A824" s="49">
        <v>42935</v>
      </c>
      <c r="B824" s="50">
        <v>3.7946524988121573E-2</v>
      </c>
      <c r="C824" s="50">
        <v>-4.1606200573287698E-2</v>
      </c>
      <c r="D824" s="50">
        <v>9.2566619915848032E-3</v>
      </c>
      <c r="E824" s="50"/>
      <c r="F824" s="50">
        <f t="shared" si="50"/>
        <v>1.8654755692593459E-3</v>
      </c>
      <c r="G824" s="50">
        <v>2.3069251688127863E-2</v>
      </c>
      <c r="H824" s="37">
        <f t="shared" si="51"/>
        <v>0</v>
      </c>
      <c r="I824" s="37"/>
      <c r="J824" s="37"/>
      <c r="K824" s="51">
        <f t="shared" si="48"/>
        <v>354989.32964924054</v>
      </c>
      <c r="L824" s="51">
        <f t="shared" si="49"/>
        <v>36951.136363636295</v>
      </c>
      <c r="M824" s="37"/>
      <c r="S824" s="56">
        <f>1+F825</f>
        <v>1.1795187594491239</v>
      </c>
      <c r="T824" s="56">
        <f>1+G825</f>
        <v>1.0935046155398249</v>
      </c>
    </row>
    <row r="825" spans="1:20">
      <c r="A825" s="49">
        <v>42934</v>
      </c>
      <c r="B825" s="50">
        <v>0.30523763883407556</v>
      </c>
      <c r="C825" s="50">
        <v>0.12691688289842973</v>
      </c>
      <c r="D825" s="50">
        <v>0.10645561762880221</v>
      </c>
      <c r="E825" s="50"/>
      <c r="F825" s="50">
        <f t="shared" si="50"/>
        <v>0.17951875944912377</v>
      </c>
      <c r="G825" s="50">
        <v>9.3504615539824906E-2</v>
      </c>
      <c r="H825" s="37">
        <f t="shared" si="51"/>
        <v>1</v>
      </c>
      <c r="I825" s="37"/>
      <c r="J825" s="37"/>
      <c r="K825" s="51">
        <f t="shared" si="48"/>
        <v>300961.15623886546</v>
      </c>
      <c r="L825" s="51">
        <f t="shared" si="49"/>
        <v>33791.477272727207</v>
      </c>
      <c r="M825" s="37"/>
      <c r="S825" s="56">
        <f>1+F826</f>
        <v>1.062273559968417</v>
      </c>
      <c r="T825" s="56">
        <f>1+G826</f>
        <v>1.06697165410836</v>
      </c>
    </row>
    <row r="826" spans="1:20">
      <c r="A826" s="49">
        <v>42933</v>
      </c>
      <c r="B826" s="50">
        <v>3.85268458340653E-2</v>
      </c>
      <c r="C826" s="50">
        <v>9.8116950862850355E-2</v>
      </c>
      <c r="D826" s="50">
        <v>5.0195567144719656E-2</v>
      </c>
      <c r="E826" s="50"/>
      <c r="F826" s="50">
        <f t="shared" si="50"/>
        <v>6.2273559968417047E-2</v>
      </c>
      <c r="G826" s="50">
        <v>6.6971654108360104E-2</v>
      </c>
      <c r="H826" s="37">
        <f t="shared" si="51"/>
        <v>0</v>
      </c>
      <c r="I826" s="37"/>
      <c r="J826" s="37"/>
      <c r="K826" s="51">
        <f t="shared" si="48"/>
        <v>283317.93954074645</v>
      </c>
      <c r="L826" s="51">
        <f t="shared" si="49"/>
        <v>31670.45454545449</v>
      </c>
      <c r="M826" s="37"/>
      <c r="S826" s="56">
        <f>1+F827</f>
        <v>0.86228909367195661</v>
      </c>
      <c r="T826" s="56">
        <f>1+G827</f>
        <v>0.92425767786713409</v>
      </c>
    </row>
    <row r="827" spans="1:20">
      <c r="A827" s="22">
        <v>42932</v>
      </c>
      <c r="B827" s="5">
        <v>-0.14577237602220727</v>
      </c>
      <c r="C827" s="5">
        <v>-0.18404342911369426</v>
      </c>
      <c r="D827" s="5">
        <v>-8.3358231251867324E-2</v>
      </c>
      <c r="E827" s="5"/>
      <c r="F827" s="5">
        <f t="shared" si="50"/>
        <v>-0.13771090632804336</v>
      </c>
      <c r="G827" s="5">
        <v>-7.5742322132865886E-2</v>
      </c>
      <c r="H827">
        <f t="shared" si="51"/>
        <v>0</v>
      </c>
      <c r="K827" s="51">
        <f t="shared" si="48"/>
        <v>328564.91125762748</v>
      </c>
      <c r="L827" s="51">
        <f t="shared" si="49"/>
        <v>34265.827922077864</v>
      </c>
      <c r="S827" s="56">
        <f>1+F828</f>
        <v>0.93503297798226293</v>
      </c>
      <c r="T827" s="56">
        <f>1+G828</f>
        <v>0.92853356560144484</v>
      </c>
    </row>
    <row r="828" spans="1:20">
      <c r="A828" s="22">
        <v>42931</v>
      </c>
      <c r="B828" s="5">
        <v>-4.9354539619142691E-2</v>
      </c>
      <c r="C828" s="5">
        <v>-6.824003640855611E-2</v>
      </c>
      <c r="D828" s="5">
        <v>-7.7325982081323227E-2</v>
      </c>
      <c r="E828" s="5"/>
      <c r="F828" s="5">
        <f t="shared" si="50"/>
        <v>-6.4967022017737033E-2</v>
      </c>
      <c r="G828" s="5">
        <v>-7.1466434398555184E-2</v>
      </c>
      <c r="H828">
        <f t="shared" si="51"/>
        <v>1</v>
      </c>
      <c r="K828" s="51">
        <f t="shared" si="48"/>
        <v>351393.92833678232</v>
      </c>
      <c r="L828" s="51">
        <f t="shared" si="49"/>
        <v>36903.16558441551</v>
      </c>
      <c r="S828" s="56">
        <f>1+F829</f>
        <v>0.91515006524280207</v>
      </c>
      <c r="T828" s="56">
        <f>1+G829</f>
        <v>0.95392830541014051</v>
      </c>
    </row>
    <row r="829" spans="1:20">
      <c r="A829" s="22">
        <v>42930</v>
      </c>
      <c r="B829" s="5">
        <v>-9.272680212242787E-2</v>
      </c>
      <c r="C829" s="5">
        <v>-9.269269883367269E-2</v>
      </c>
      <c r="D829" s="5">
        <v>-6.9155760841673089E-2</v>
      </c>
      <c r="E829" s="5"/>
      <c r="F829" s="5">
        <f t="shared" si="50"/>
        <v>-8.4849934757197959E-2</v>
      </c>
      <c r="G829" s="5">
        <v>-4.6071694589859519E-2</v>
      </c>
      <c r="H829">
        <f t="shared" si="51"/>
        <v>0</v>
      </c>
      <c r="K829" s="51">
        <f t="shared" si="48"/>
        <v>383974.10619596316</v>
      </c>
      <c r="L829" s="51">
        <f t="shared" si="49"/>
        <v>38685.470779220697</v>
      </c>
      <c r="S829" s="56">
        <f>1+F830</f>
        <v>1.0706043713386004</v>
      </c>
      <c r="T829" s="56">
        <f>1+G830</f>
        <v>1.0143013716122027</v>
      </c>
    </row>
    <row r="830" spans="1:20">
      <c r="A830" s="22">
        <v>42929</v>
      </c>
      <c r="B830" s="5">
        <v>8.3426808749298906E-2</v>
      </c>
      <c r="C830" s="5">
        <v>0.10637759097791478</v>
      </c>
      <c r="D830" s="5">
        <v>2.2029897718332116E-2</v>
      </c>
      <c r="E830" s="5"/>
      <c r="F830" s="5">
        <f t="shared" si="50"/>
        <v>7.0604371338600411E-2</v>
      </c>
      <c r="G830" s="5">
        <v>1.4301371612202752E-2</v>
      </c>
      <c r="H830">
        <f t="shared" si="51"/>
        <v>1</v>
      </c>
      <c r="K830" s="51">
        <f t="shared" si="48"/>
        <v>358651.7265158107</v>
      </c>
      <c r="L830" s="51">
        <f t="shared" si="49"/>
        <v>38140.016233766168</v>
      </c>
      <c r="S830" s="56">
        <f>1+F831</f>
        <v>1.0081226319116126</v>
      </c>
      <c r="T830" s="56">
        <f>1+G831</f>
        <v>0.99757339266455514</v>
      </c>
    </row>
    <row r="831" spans="1:20">
      <c r="A831" s="22">
        <v>42928</v>
      </c>
      <c r="B831" s="5">
        <v>-9.0085917417382332E-3</v>
      </c>
      <c r="C831" s="5">
        <v>3.0881225022538469E-2</v>
      </c>
      <c r="D831" s="5">
        <v>2.4976994873142861E-3</v>
      </c>
      <c r="E831" s="5"/>
      <c r="F831" s="5">
        <f t="shared" si="50"/>
        <v>8.1226319116125701E-3</v>
      </c>
      <c r="G831" s="5">
        <v>-2.4266073354448953E-3</v>
      </c>
      <c r="H831">
        <f t="shared" si="51"/>
        <v>1</v>
      </c>
      <c r="K831" s="51">
        <f t="shared" si="48"/>
        <v>355762.00271958142</v>
      </c>
      <c r="L831" s="51">
        <f t="shared" si="49"/>
        <v>38232.792207792132</v>
      </c>
      <c r="S831" s="56">
        <f>1+F832</f>
        <v>0.89340757903665247</v>
      </c>
      <c r="T831" s="56">
        <f>1+G832</f>
        <v>0.96953454816406592</v>
      </c>
    </row>
    <row r="832" spans="1:20">
      <c r="A832" s="22">
        <v>42927</v>
      </c>
      <c r="B832" s="5">
        <v>-0.11164828834759707</v>
      </c>
      <c r="C832" s="5">
        <v>-0.11418763483795606</v>
      </c>
      <c r="D832" s="5">
        <v>-9.3973320628871052E-2</v>
      </c>
      <c r="E832" s="5"/>
      <c r="F832" s="5">
        <f t="shared" si="50"/>
        <v>-0.10659242096334756</v>
      </c>
      <c r="G832" s="5">
        <v>-3.0465451835934087E-2</v>
      </c>
      <c r="H832">
        <f t="shared" si="51"/>
        <v>0</v>
      </c>
      <c r="K832" s="51">
        <f t="shared" si="48"/>
        <v>398207.95241427666</v>
      </c>
      <c r="L832" s="51">
        <f t="shared" si="49"/>
        <v>39434.172077921998</v>
      </c>
      <c r="S832" s="56">
        <f>1+F833</f>
        <v>0.91545312819795477</v>
      </c>
      <c r="T832" s="56">
        <f>1+G833</f>
        <v>0.94279343615856925</v>
      </c>
    </row>
    <row r="833" spans="1:20">
      <c r="A833" s="22">
        <v>42926</v>
      </c>
      <c r="B833" s="5">
        <v>-4.1111023435650547E-2</v>
      </c>
      <c r="C833" s="5">
        <v>-0.12954927923273102</v>
      </c>
      <c r="D833" s="5">
        <v>-8.3005679335954499E-2</v>
      </c>
      <c r="E833" s="5"/>
      <c r="F833" s="5">
        <f t="shared" si="50"/>
        <v>-8.4546871802045204E-2</v>
      </c>
      <c r="G833" s="5">
        <v>-5.7206563841430746E-2</v>
      </c>
      <c r="H833">
        <f t="shared" si="51"/>
        <v>0</v>
      </c>
      <c r="K833" s="51">
        <f t="shared" si="48"/>
        <v>434984.53405051818</v>
      </c>
      <c r="L833" s="51">
        <f t="shared" si="49"/>
        <v>41826.948051947969</v>
      </c>
      <c r="S833" s="56">
        <f>1+F834</f>
        <v>1.0196808482485513</v>
      </c>
      <c r="T833" s="56">
        <f>1+G834</f>
        <v>1.017661173264345</v>
      </c>
    </row>
    <row r="834" spans="1:20">
      <c r="A834" s="22">
        <v>42925</v>
      </c>
      <c r="B834" s="5">
        <v>-2.397134990469231E-2</v>
      </c>
      <c r="C834" s="5">
        <v>4.4217893436762072E-2</v>
      </c>
      <c r="D834" s="5">
        <v>3.8801906058543244E-2</v>
      </c>
      <c r="E834" s="5"/>
      <c r="F834" s="5">
        <f t="shared" si="50"/>
        <v>1.9680848248551312E-2</v>
      </c>
      <c r="G834" s="5">
        <v>1.7661173264344947E-2</v>
      </c>
      <c r="H834">
        <f t="shared" si="51"/>
        <v>1</v>
      </c>
      <c r="K834" s="51">
        <f t="shared" si="48"/>
        <v>426588.90259404865</v>
      </c>
      <c r="L834" s="51">
        <f t="shared" si="49"/>
        <v>41101.055194805107</v>
      </c>
      <c r="S834" s="56">
        <f>1+F835</f>
        <v>0.94021698895394057</v>
      </c>
      <c r="T834" s="56">
        <f>1+G835</f>
        <v>0.9351136932341767</v>
      </c>
    </row>
    <row r="835" spans="1:20">
      <c r="A835" s="22">
        <v>42924</v>
      </c>
      <c r="B835" s="5">
        <v>-4.5784416395671351E-2</v>
      </c>
      <c r="C835" s="5">
        <v>-6.6379674827997157E-2</v>
      </c>
      <c r="D835" s="5">
        <v>-6.7202878611493364E-2</v>
      </c>
      <c r="E835" s="5"/>
      <c r="F835" s="5">
        <f t="shared" si="50"/>
        <v>-5.9783011046059445E-2</v>
      </c>
      <c r="G835" s="5">
        <v>-6.4886306765823257E-2</v>
      </c>
      <c r="H835">
        <f t="shared" si="51"/>
        <v>1</v>
      </c>
      <c r="K835" s="51">
        <f t="shared" si="48"/>
        <v>453713.24662901449</v>
      </c>
      <c r="L835" s="51">
        <f t="shared" si="49"/>
        <v>43953.003246753164</v>
      </c>
      <c r="S835" s="56">
        <f>1+F836</f>
        <v>0.98189165597695605</v>
      </c>
      <c r="T835" s="56">
        <f>1+G836</f>
        <v>1.0416665865139534</v>
      </c>
    </row>
    <row r="836" spans="1:20">
      <c r="A836" s="22">
        <v>42923</v>
      </c>
      <c r="B836" s="5">
        <v>-5.5724047210144846E-3</v>
      </c>
      <c r="C836" s="5">
        <v>-3.159558899874812E-2</v>
      </c>
      <c r="D836" s="5">
        <v>-1.7162471395880917E-2</v>
      </c>
      <c r="E836" s="5"/>
      <c r="F836" s="5">
        <f t="shared" si="50"/>
        <v>-1.8108344023043982E-2</v>
      </c>
      <c r="G836" s="5">
        <v>4.1666586513953378E-2</v>
      </c>
      <c r="H836">
        <f t="shared" si="51"/>
        <v>0</v>
      </c>
      <c r="K836" s="51">
        <f t="shared" si="48"/>
        <v>462080.76407124766</v>
      </c>
      <c r="L836" s="51">
        <f t="shared" si="49"/>
        <v>42194.88636363628</v>
      </c>
      <c r="S836" s="56">
        <f>1+F837</f>
        <v>1.01459222864888</v>
      </c>
      <c r="T836" s="56">
        <f>1+G837</f>
        <v>1.0072095636673639</v>
      </c>
    </row>
    <row r="837" spans="1:20">
      <c r="A837" s="22">
        <v>42922</v>
      </c>
      <c r="B837" s="5">
        <v>-1.6234062346095366E-3</v>
      </c>
      <c r="C837" s="5">
        <v>-1.0730869710148113E-2</v>
      </c>
      <c r="D837" s="5">
        <v>5.6135339997802916E-2</v>
      </c>
      <c r="E837" s="5"/>
      <c r="F837" s="5">
        <f t="shared" si="50"/>
        <v>1.4592228648879987E-2</v>
      </c>
      <c r="G837" s="5">
        <v>7.2095636673640091E-3</v>
      </c>
      <c r="H837">
        <f t="shared" si="51"/>
        <v>1</v>
      </c>
      <c r="K837" s="51">
        <f t="shared" si="48"/>
        <v>455434.95310090727</v>
      </c>
      <c r="L837" s="51">
        <f t="shared" si="49"/>
        <v>41892.857142857072</v>
      </c>
      <c r="S837" s="56">
        <f>1+F838</f>
        <v>0.99437889862265172</v>
      </c>
      <c r="T837" s="56">
        <f>1+G838</f>
        <v>0.9942707871792007</v>
      </c>
    </row>
    <row r="838" spans="1:20">
      <c r="A838" s="22">
        <v>42921</v>
      </c>
      <c r="B838" s="5">
        <v>-3.748375996348171E-2</v>
      </c>
      <c r="C838" s="5">
        <v>-1.2716662311647838E-3</v>
      </c>
      <c r="D838" s="5">
        <v>2.1890435563538424E-2</v>
      </c>
      <c r="E838" s="5"/>
      <c r="F838" s="5">
        <f t="shared" si="50"/>
        <v>-5.6211013773483191E-3</v>
      </c>
      <c r="G838" s="5">
        <v>-5.7292128207992732E-3</v>
      </c>
      <c r="H838">
        <f t="shared" si="51"/>
        <v>1</v>
      </c>
      <c r="K838" s="51">
        <f t="shared" si="48"/>
        <v>458009.47076787916</v>
      </c>
      <c r="L838" s="51">
        <f t="shared" si="49"/>
        <v>42134.253246753178</v>
      </c>
      <c r="S838" s="56">
        <f>1+F839</f>
        <v>1.0055015991247345</v>
      </c>
      <c r="T838" s="56">
        <f>1+G839</f>
        <v>1.022750602407265</v>
      </c>
    </row>
    <row r="839" spans="1:20">
      <c r="A839" s="22">
        <v>42920</v>
      </c>
      <c r="B839" s="5">
        <v>-1.7135165916032619E-2</v>
      </c>
      <c r="C839" s="5">
        <v>-2.6543376703600328E-3</v>
      </c>
      <c r="D839" s="5">
        <v>3.6295951605397746E-2</v>
      </c>
      <c r="E839" s="5"/>
      <c r="F839" s="5">
        <f t="shared" si="50"/>
        <v>5.5015991247343975E-3</v>
      </c>
      <c r="G839" s="5">
        <v>2.2750602407264977E-2</v>
      </c>
      <c r="H839">
        <f t="shared" si="51"/>
        <v>0</v>
      </c>
      <c r="K839" s="51">
        <f t="shared" ref="K839:K902" si="52">(1+F840)*K840</f>
        <v>455503.47325808892</v>
      </c>
      <c r="L839" s="51">
        <f t="shared" ref="L839:L902" si="53">(1+G840)*L840</f>
        <v>41196.996753246676</v>
      </c>
      <c r="S839" s="56">
        <f>1+F840</f>
        <v>1.0208087987160352</v>
      </c>
      <c r="T839" s="56">
        <f>1+G840</f>
        <v>1.0338859103057163</v>
      </c>
    </row>
    <row r="840" spans="1:20">
      <c r="A840" s="22">
        <v>42919</v>
      </c>
      <c r="B840" s="5">
        <v>1.5561747542190203E-2</v>
      </c>
      <c r="C840" s="5">
        <v>1.39461141721879E-2</v>
      </c>
      <c r="D840" s="5">
        <v>3.2924777697668939E-2</v>
      </c>
      <c r="E840" s="5"/>
      <c r="F840" s="5">
        <f t="shared" ref="F840:F903" si="54">SUMPRODUCT($B$3:$D$3,B840:D840)</f>
        <v>2.0808798716035276E-2</v>
      </c>
      <c r="G840" s="5">
        <v>3.3885910305716402E-2</v>
      </c>
      <c r="H840">
        <f t="shared" ref="H840:H903" si="55">IF(G840&gt;F840,0,1)</f>
        <v>0</v>
      </c>
      <c r="K840" s="51">
        <f t="shared" si="52"/>
        <v>446218.2083765514</v>
      </c>
      <c r="L840" s="51">
        <f t="shared" si="53"/>
        <v>39846.753246753186</v>
      </c>
      <c r="S840" s="56">
        <f>1+F841</f>
        <v>0.98511242813198829</v>
      </c>
      <c r="T840" s="56">
        <f>1+G841</f>
        <v>0.99485662174485778</v>
      </c>
    </row>
    <row r="841" spans="1:20">
      <c r="A841" s="22">
        <v>42918</v>
      </c>
      <c r="B841" s="5">
        <v>-2.8053142565150787E-2</v>
      </c>
      <c r="C841" s="5">
        <v>-9.929866923504789E-3</v>
      </c>
      <c r="D841" s="5">
        <v>-6.6841728336118674E-3</v>
      </c>
      <c r="E841" s="5"/>
      <c r="F841" s="5">
        <f t="shared" si="54"/>
        <v>-1.4887571868011738E-2</v>
      </c>
      <c r="G841" s="5">
        <v>-5.143378255142203E-3</v>
      </c>
      <c r="H841">
        <f t="shared" si="55"/>
        <v>0</v>
      </c>
      <c r="K841" s="51">
        <f t="shared" si="52"/>
        <v>452961.70836326689</v>
      </c>
      <c r="L841" s="51">
        <f t="shared" si="53"/>
        <v>40052.759740259673</v>
      </c>
      <c r="S841" s="56">
        <f>1+F842</f>
        <v>0.952745151485063</v>
      </c>
      <c r="T841" s="56">
        <f>1+G842</f>
        <v>0.97951834971653617</v>
      </c>
    </row>
    <row r="842" spans="1:20">
      <c r="A842" s="22">
        <v>42917</v>
      </c>
      <c r="B842" s="5">
        <v>-5.0491654806572514E-2</v>
      </c>
      <c r="C842" s="5">
        <v>-2.8947952773982648E-2</v>
      </c>
      <c r="D842" s="5">
        <v>-6.2339115836597576E-2</v>
      </c>
      <c r="E842" s="5"/>
      <c r="F842" s="5">
        <f t="shared" si="54"/>
        <v>-4.7254848514937005E-2</v>
      </c>
      <c r="G842" s="5">
        <v>-2.0481650283463874E-2</v>
      </c>
      <c r="H842">
        <f t="shared" si="55"/>
        <v>0</v>
      </c>
      <c r="K842" s="51">
        <f t="shared" si="52"/>
        <v>475427.98581260309</v>
      </c>
      <c r="L842" s="51">
        <f t="shared" si="53"/>
        <v>40890.259740259673</v>
      </c>
      <c r="S842" s="56">
        <f>1+F843</f>
        <v>0.95941444089947425</v>
      </c>
      <c r="T842" s="56">
        <f>1+G843</f>
        <v>0.98791405111671982</v>
      </c>
    </row>
    <row r="843" spans="1:20">
      <c r="A843" s="22">
        <v>42916</v>
      </c>
      <c r="B843" s="5">
        <v>-6.1843782241912962E-2</v>
      </c>
      <c r="C843" s="5">
        <v>-2.503632707578057E-2</v>
      </c>
      <c r="D843" s="5">
        <v>-3.4888744869302268E-2</v>
      </c>
      <c r="E843" s="5"/>
      <c r="F843" s="5">
        <f t="shared" si="54"/>
        <v>-4.0585559100525699E-2</v>
      </c>
      <c r="G843" s="5">
        <v>-1.208594888328013E-2</v>
      </c>
      <c r="H843">
        <f t="shared" si="55"/>
        <v>0</v>
      </c>
      <c r="K843" s="51">
        <f t="shared" si="52"/>
        <v>495539.74335312052</v>
      </c>
      <c r="L843" s="51">
        <f t="shared" si="53"/>
        <v>41390.503246753171</v>
      </c>
      <c r="S843" s="56">
        <f>1+F844</f>
        <v>1.0256374747057926</v>
      </c>
      <c r="T843" s="56">
        <f>1+G844</f>
        <v>1.0021440924455625</v>
      </c>
    </row>
    <row r="844" spans="1:20">
      <c r="A844" s="22">
        <v>42915</v>
      </c>
      <c r="B844" s="5">
        <v>5.2608042929695953E-2</v>
      </c>
      <c r="C844" s="5">
        <v>-7.7949502120767452E-3</v>
      </c>
      <c r="D844" s="5">
        <v>3.2107023411371352E-2</v>
      </c>
      <c r="E844" s="5"/>
      <c r="F844" s="5">
        <f t="shared" si="54"/>
        <v>2.563747470579255E-2</v>
      </c>
      <c r="G844" s="5">
        <v>2.1440924455624275E-3</v>
      </c>
      <c r="H844">
        <f t="shared" si="55"/>
        <v>1</v>
      </c>
      <c r="K844" s="51">
        <f t="shared" si="52"/>
        <v>483152.92252290965</v>
      </c>
      <c r="L844" s="51">
        <f t="shared" si="53"/>
        <v>41301.948051947977</v>
      </c>
      <c r="S844" s="56">
        <f>1+F845</f>
        <v>1.0766285954897707</v>
      </c>
      <c r="T844" s="56">
        <f>1+G845</f>
        <v>1.0415438527543066</v>
      </c>
    </row>
    <row r="845" spans="1:20">
      <c r="A845" s="22">
        <v>42914</v>
      </c>
      <c r="B845" s="5">
        <v>0.10668457704408096</v>
      </c>
      <c r="C845" s="5">
        <v>3.6741642163431308E-2</v>
      </c>
      <c r="D845" s="5">
        <v>8.6482558139534718E-2</v>
      </c>
      <c r="E845" s="5"/>
      <c r="F845" s="5">
        <f t="shared" si="54"/>
        <v>7.6628595489770759E-2</v>
      </c>
      <c r="G845" s="5">
        <v>4.1543852754306686E-2</v>
      </c>
      <c r="H845">
        <f t="shared" si="55"/>
        <v>1</v>
      </c>
      <c r="K845" s="51">
        <f t="shared" si="52"/>
        <v>448764.71287028916</v>
      </c>
      <c r="L845" s="51">
        <f t="shared" si="53"/>
        <v>39654.545454545383</v>
      </c>
      <c r="S845" s="56">
        <f>1+F846</f>
        <v>0.93497340083937597</v>
      </c>
      <c r="T845" s="56">
        <f>1+G846</f>
        <v>0.97874403490706263</v>
      </c>
    </row>
    <row r="846" spans="1:20">
      <c r="A846" s="22">
        <v>42913</v>
      </c>
      <c r="B846" s="5">
        <v>-7.9149102390911608E-2</v>
      </c>
      <c r="C846" s="5">
        <v>-5.8523558144204221E-2</v>
      </c>
      <c r="D846" s="5">
        <v>-5.7426646877497441E-2</v>
      </c>
      <c r="E846" s="5"/>
      <c r="F846" s="5">
        <f t="shared" si="54"/>
        <v>-6.5026599160624005E-2</v>
      </c>
      <c r="G846" s="5">
        <v>-2.1255965092937323E-2</v>
      </c>
      <c r="H846">
        <f t="shared" si="55"/>
        <v>0</v>
      </c>
      <c r="K846" s="51">
        <f t="shared" si="52"/>
        <v>479975.9142531851</v>
      </c>
      <c r="L846" s="51">
        <f t="shared" si="53"/>
        <v>40515.746753246684</v>
      </c>
      <c r="S846" s="56">
        <f>1+F847</f>
        <v>0.93516004982974421</v>
      </c>
      <c r="T846" s="56">
        <f>1+G847</f>
        <v>0.95360673088312276</v>
      </c>
    </row>
    <row r="847" spans="1:20">
      <c r="A847" s="22">
        <v>42912</v>
      </c>
      <c r="B847" s="5">
        <v>-6.377045683113404E-2</v>
      </c>
      <c r="C847" s="5">
        <v>-6.2478240227884216E-2</v>
      </c>
      <c r="D847" s="5">
        <v>-6.8290607382193252E-2</v>
      </c>
      <c r="E847" s="5"/>
      <c r="F847" s="5">
        <f t="shared" si="54"/>
        <v>-6.4839950170255789E-2</v>
      </c>
      <c r="G847" s="5">
        <v>-4.6393269116877286E-2</v>
      </c>
      <c r="H847">
        <f t="shared" si="55"/>
        <v>0</v>
      </c>
      <c r="K847" s="51">
        <f t="shared" si="52"/>
        <v>513255.36665148364</v>
      </c>
      <c r="L847" s="51">
        <f t="shared" si="53"/>
        <v>42486.850649350577</v>
      </c>
      <c r="S847" s="56">
        <f>1+F848</f>
        <v>0.95123200664180196</v>
      </c>
      <c r="T847" s="56">
        <f>1+G848</f>
        <v>0.98001359262927512</v>
      </c>
    </row>
    <row r="848" spans="1:20">
      <c r="A848" s="22">
        <v>42911</v>
      </c>
      <c r="B848" s="5">
        <v>-4.2305727836556013E-2</v>
      </c>
      <c r="C848" s="5">
        <v>-5.2554908112953776E-2</v>
      </c>
      <c r="D848" s="5">
        <v>-5.1457975986277958E-2</v>
      </c>
      <c r="E848" s="5"/>
      <c r="F848" s="5">
        <f t="shared" si="54"/>
        <v>-4.876799335819805E-2</v>
      </c>
      <c r="G848" s="5">
        <v>-1.9986407370724921E-2</v>
      </c>
      <c r="H848">
        <f t="shared" si="55"/>
        <v>0</v>
      </c>
      <c r="K848" s="51">
        <f t="shared" si="52"/>
        <v>539569.06734400522</v>
      </c>
      <c r="L848" s="51">
        <f t="shared" si="53"/>
        <v>43353.32792207785</v>
      </c>
      <c r="S848" s="56">
        <f>1+F849</f>
        <v>1.0092234214964237</v>
      </c>
      <c r="T848" s="56">
        <f>1+G849</f>
        <v>0.97616575954850004</v>
      </c>
    </row>
    <row r="849" spans="1:20">
      <c r="A849" s="22">
        <v>42910</v>
      </c>
      <c r="B849" s="5">
        <v>1.1103157095063345E-3</v>
      </c>
      <c r="C849" s="5">
        <v>2.8073898835311323E-2</v>
      </c>
      <c r="D849" s="5">
        <v>-1.5111827523674338E-3</v>
      </c>
      <c r="E849" s="5"/>
      <c r="F849" s="5">
        <f t="shared" si="54"/>
        <v>9.2234214964236581E-3</v>
      </c>
      <c r="G849" s="5">
        <v>-2.3834240451499917E-2</v>
      </c>
      <c r="H849">
        <f t="shared" si="55"/>
        <v>1</v>
      </c>
      <c r="K849" s="51">
        <f t="shared" si="52"/>
        <v>534637.87685779273</v>
      </c>
      <c r="L849" s="51">
        <f t="shared" si="53"/>
        <v>44411.850649350577</v>
      </c>
      <c r="S849" s="56">
        <f>1+F850</f>
        <v>1.0298925298173405</v>
      </c>
      <c r="T849" s="56">
        <f>1+G850</f>
        <v>1.019649279737612</v>
      </c>
    </row>
    <row r="850" spans="1:20">
      <c r="A850" s="22">
        <v>42909</v>
      </c>
      <c r="B850" s="5">
        <v>6.9583382370248595E-3</v>
      </c>
      <c r="C850" s="5">
        <v>3.1690523979235739E-2</v>
      </c>
      <c r="D850" s="5">
        <v>5.1037695891571297E-2</v>
      </c>
      <c r="E850" s="5"/>
      <c r="F850" s="5">
        <f t="shared" si="54"/>
        <v>2.989252981734037E-2</v>
      </c>
      <c r="G850" s="5">
        <v>1.964927973761197E-2</v>
      </c>
      <c r="H850">
        <f t="shared" si="55"/>
        <v>1</v>
      </c>
      <c r="K850" s="51">
        <f t="shared" si="52"/>
        <v>519120.06484076055</v>
      </c>
      <c r="L850" s="51">
        <f t="shared" si="53"/>
        <v>43556.006493506422</v>
      </c>
      <c r="S850" s="56">
        <f>1+F851</f>
        <v>0.97331886270414447</v>
      </c>
      <c r="T850" s="56">
        <f>1+G851</f>
        <v>0.98779363118763142</v>
      </c>
    </row>
    <row r="851" spans="1:20">
      <c r="A851" s="22">
        <v>42908</v>
      </c>
      <c r="B851" s="5">
        <v>-5.7041393851958722E-2</v>
      </c>
      <c r="C851" s="5">
        <v>-2.2904147052377085E-2</v>
      </c>
      <c r="D851" s="5">
        <v>-1.0587612493373114E-4</v>
      </c>
      <c r="E851" s="5"/>
      <c r="F851" s="5">
        <f t="shared" si="54"/>
        <v>-2.6681137295855535E-2</v>
      </c>
      <c r="G851" s="5">
        <v>-1.2206368812368635E-2</v>
      </c>
      <c r="H851">
        <f t="shared" si="55"/>
        <v>0</v>
      </c>
      <c r="K851" s="51">
        <f t="shared" si="52"/>
        <v>533350.46173717815</v>
      </c>
      <c r="L851" s="51">
        <f t="shared" si="53"/>
        <v>44094.23701298693</v>
      </c>
      <c r="S851" s="56">
        <f>1+F852</f>
        <v>0.96436054527567516</v>
      </c>
      <c r="T851" s="56">
        <f>1+G852</f>
        <v>1.0147834874758792</v>
      </c>
    </row>
    <row r="852" spans="1:20">
      <c r="A852" s="22">
        <v>42907</v>
      </c>
      <c r="B852" s="5">
        <v>-3.6643057597220315E-2</v>
      </c>
      <c r="C852" s="5">
        <v>-2.9071909541354409E-2</v>
      </c>
      <c r="D852" s="5">
        <v>-4.1214089940107633E-2</v>
      </c>
      <c r="E852" s="5"/>
      <c r="F852" s="5">
        <f t="shared" si="54"/>
        <v>-3.5639454724324823E-2</v>
      </c>
      <c r="G852" s="5">
        <v>1.4783487475879119E-2</v>
      </c>
      <c r="H852">
        <f t="shared" si="55"/>
        <v>0</v>
      </c>
      <c r="K852" s="51">
        <f t="shared" si="52"/>
        <v>553061.2636010662</v>
      </c>
      <c r="L852" s="51">
        <f t="shared" si="53"/>
        <v>43451.866883116803</v>
      </c>
      <c r="S852" s="56">
        <f>1+F853</f>
        <v>1.0282882979362964</v>
      </c>
      <c r="T852" s="56">
        <f>1+G853</f>
        <v>1.0271284066402144</v>
      </c>
    </row>
    <row r="853" spans="1:20">
      <c r="A853" s="22">
        <v>42906</v>
      </c>
      <c r="B853" s="5">
        <v>-8.9456186496131046E-4</v>
      </c>
      <c r="C853" s="5">
        <v>9.2623472803274792E-2</v>
      </c>
      <c r="D853" s="5">
        <v>-6.8555297913096766E-3</v>
      </c>
      <c r="E853" s="5"/>
      <c r="F853" s="5">
        <f t="shared" si="54"/>
        <v>2.8288297936296364E-2</v>
      </c>
      <c r="G853" s="5">
        <v>2.7128406640214341E-2</v>
      </c>
      <c r="H853">
        <f t="shared" si="55"/>
        <v>1</v>
      </c>
      <c r="K853" s="51">
        <f t="shared" si="52"/>
        <v>537846.50152201671</v>
      </c>
      <c r="L853" s="51">
        <f t="shared" si="53"/>
        <v>42304.220779220697</v>
      </c>
      <c r="S853" s="56">
        <f>1+F854</f>
        <v>0.99903036172878246</v>
      </c>
      <c r="T853" s="56">
        <f>1+G854</f>
        <v>1.0064594867556382</v>
      </c>
    </row>
    <row r="854" spans="1:20">
      <c r="A854" s="22">
        <v>42905</v>
      </c>
      <c r="B854" s="5">
        <v>-2.7437995065575749E-2</v>
      </c>
      <c r="C854" s="5">
        <v>3.9230289281682616E-2</v>
      </c>
      <c r="D854" s="5">
        <v>-1.4701499950332811E-2</v>
      </c>
      <c r="E854" s="5"/>
      <c r="F854" s="5">
        <f t="shared" si="54"/>
        <v>-9.6963827121750775E-4</v>
      </c>
      <c r="G854" s="5">
        <v>6.4594867556382564E-3</v>
      </c>
      <c r="H854">
        <f t="shared" si="55"/>
        <v>0</v>
      </c>
      <c r="K854" s="51">
        <f t="shared" si="52"/>
        <v>538368.52424714563</v>
      </c>
      <c r="L854" s="51">
        <f t="shared" si="53"/>
        <v>42032.711038960959</v>
      </c>
      <c r="S854" s="56">
        <f>1+F855</f>
        <v>1.0301021915432274</v>
      </c>
      <c r="T854" s="56">
        <f>1+G855</f>
        <v>1.001601500923571</v>
      </c>
    </row>
    <row r="855" spans="1:20">
      <c r="A855" s="22">
        <v>42904</v>
      </c>
      <c r="B855" s="5">
        <v>2.7772958400619181E-2</v>
      </c>
      <c r="C855" s="5">
        <v>4.8643967157191048E-2</v>
      </c>
      <c r="D855" s="5">
        <v>1.3898680632490636E-2</v>
      </c>
      <c r="E855" s="5"/>
      <c r="F855" s="5">
        <f t="shared" si="54"/>
        <v>3.0102191543227279E-2</v>
      </c>
      <c r="G855" s="5">
        <v>1.6015009235710097E-3</v>
      </c>
      <c r="H855">
        <f t="shared" si="55"/>
        <v>1</v>
      </c>
      <c r="K855" s="51">
        <f t="shared" si="52"/>
        <v>522636.03423714632</v>
      </c>
      <c r="L855" s="51">
        <f t="shared" si="53"/>
        <v>41965.503246753164</v>
      </c>
      <c r="S855" s="56">
        <f>1+F856</f>
        <v>1.0382080130841504</v>
      </c>
      <c r="T855" s="56">
        <f>1+G856</f>
        <v>1.049761729274914</v>
      </c>
    </row>
    <row r="856" spans="1:20">
      <c r="A856" s="22">
        <v>42903</v>
      </c>
      <c r="B856" s="5">
        <v>2.0511283930103572E-2</v>
      </c>
      <c r="C856" s="5">
        <v>1.9673401861482059E-2</v>
      </c>
      <c r="D856" s="5">
        <v>7.4450817011146087E-2</v>
      </c>
      <c r="E856" s="5"/>
      <c r="F856" s="5">
        <f t="shared" si="54"/>
        <v>3.8208013084150477E-2</v>
      </c>
      <c r="G856" s="5">
        <v>4.9761729274913846E-2</v>
      </c>
      <c r="H856">
        <f t="shared" si="55"/>
        <v>0</v>
      </c>
      <c r="K856" s="51">
        <f t="shared" si="52"/>
        <v>503402.04241400398</v>
      </c>
      <c r="L856" s="51">
        <f t="shared" si="53"/>
        <v>39976.217532467446</v>
      </c>
      <c r="S856" s="56">
        <f>1+F857</f>
        <v>1.0302517519987489</v>
      </c>
      <c r="T856" s="56">
        <f>1+G857</f>
        <v>1.0373656972788756</v>
      </c>
    </row>
    <row r="857" spans="1:20">
      <c r="A857" s="22">
        <v>42902</v>
      </c>
      <c r="B857" s="5">
        <v>1.5602738778615356E-2</v>
      </c>
      <c r="C857" s="5">
        <v>-2.2547523908649091E-3</v>
      </c>
      <c r="D857" s="5">
        <v>7.7416346041739373E-2</v>
      </c>
      <c r="E857" s="5"/>
      <c r="F857" s="5">
        <f t="shared" si="54"/>
        <v>3.0251751998748955E-2</v>
      </c>
      <c r="G857" s="5">
        <v>3.7365697278875669E-2</v>
      </c>
      <c r="H857">
        <f t="shared" si="55"/>
        <v>0</v>
      </c>
      <c r="K857" s="51">
        <f t="shared" si="52"/>
        <v>488620.41868637881</v>
      </c>
      <c r="L857" s="51">
        <f t="shared" si="53"/>
        <v>38536.282467532386</v>
      </c>
      <c r="S857" s="56">
        <f>1+F858</f>
        <v>0.89775986503722083</v>
      </c>
      <c r="T857" s="56">
        <f>1+G858</f>
        <v>0.91305384661244626</v>
      </c>
    </row>
    <row r="858" spans="1:20">
      <c r="A858" s="22">
        <v>42901</v>
      </c>
      <c r="B858" s="5">
        <v>-9.2808472725903715E-2</v>
      </c>
      <c r="C858" s="5">
        <v>-8.977228152755598E-2</v>
      </c>
      <c r="D858" s="5">
        <v>-0.12417032574287752</v>
      </c>
      <c r="E858" s="5"/>
      <c r="F858" s="5">
        <f t="shared" si="54"/>
        <v>-0.1022401349627792</v>
      </c>
      <c r="G858" s="5">
        <v>-8.6946153387553737E-2</v>
      </c>
      <c r="H858">
        <f t="shared" si="55"/>
        <v>0</v>
      </c>
      <c r="K858" s="51">
        <f t="shared" si="52"/>
        <v>544266.27622311981</v>
      </c>
      <c r="L858" s="51">
        <f t="shared" si="53"/>
        <v>42205.925324675241</v>
      </c>
      <c r="S858" s="56">
        <f>1+F859</f>
        <v>1.0086748505445322</v>
      </c>
      <c r="T858" s="56">
        <f>1+G859</f>
        <v>0.95594199381551714</v>
      </c>
    </row>
    <row r="859" spans="1:20">
      <c r="A859" s="22">
        <v>42900</v>
      </c>
      <c r="B859" s="5">
        <v>-1.2343995934909015E-2</v>
      </c>
      <c r="C859" s="5">
        <v>8.3887719484719903E-2</v>
      </c>
      <c r="D859" s="5">
        <v>-4.5516569200779608E-2</v>
      </c>
      <c r="E859" s="5"/>
      <c r="F859" s="5">
        <f t="shared" si="54"/>
        <v>8.6748505445321256E-3</v>
      </c>
      <c r="G859" s="5">
        <v>-4.4058006184482836E-2</v>
      </c>
      <c r="H859">
        <f t="shared" si="55"/>
        <v>1</v>
      </c>
      <c r="K859" s="51">
        <f t="shared" si="52"/>
        <v>539585.45306180499</v>
      </c>
      <c r="L859" s="51">
        <f t="shared" si="53"/>
        <v>44151.136363636273</v>
      </c>
      <c r="S859" s="56">
        <f>1+F860</f>
        <v>1.0105733350701978</v>
      </c>
      <c r="T859" s="56">
        <f>1+G860</f>
        <v>0.98614893161850825</v>
      </c>
    </row>
    <row r="860" spans="1:20">
      <c r="A860" s="22">
        <v>42899</v>
      </c>
      <c r="B860" s="5">
        <v>6.7401312308180666E-2</v>
      </c>
      <c r="C860" s="5">
        <v>-7.36105929920152E-3</v>
      </c>
      <c r="D860" s="5">
        <v>-2.8317075480632722E-2</v>
      </c>
      <c r="E860" s="5"/>
      <c r="F860" s="5">
        <f t="shared" si="54"/>
        <v>1.0573335070197863E-2</v>
      </c>
      <c r="G860" s="5">
        <v>-1.3851068381491716E-2</v>
      </c>
      <c r="H860">
        <f t="shared" si="55"/>
        <v>1</v>
      </c>
      <c r="K860" s="51">
        <f t="shared" si="52"/>
        <v>533939.92730307253</v>
      </c>
      <c r="L860" s="51">
        <f t="shared" si="53"/>
        <v>44771.266233766139</v>
      </c>
      <c r="S860" s="56">
        <f>1+F861</f>
        <v>1.0118744382561835</v>
      </c>
      <c r="T860" s="56">
        <f>1+G861</f>
        <v>0.94495411272320462</v>
      </c>
    </row>
    <row r="861" spans="1:20">
      <c r="A861" s="22">
        <v>42898</v>
      </c>
      <c r="B861" s="5">
        <v>9.2685747325816886E-2</v>
      </c>
      <c r="C861" s="5">
        <v>-1.1329091288409442E-2</v>
      </c>
      <c r="D861" s="5">
        <v>-4.572977858111163E-2</v>
      </c>
      <c r="E861" s="5"/>
      <c r="F861" s="5">
        <f t="shared" si="54"/>
        <v>1.1874438256183395E-2</v>
      </c>
      <c r="G861" s="5">
        <v>-5.5045887276795345E-2</v>
      </c>
      <c r="H861">
        <f t="shared" si="55"/>
        <v>1</v>
      </c>
      <c r="K861" s="51">
        <f t="shared" si="52"/>
        <v>527674.09385618963</v>
      </c>
      <c r="L861" s="51">
        <f t="shared" si="53"/>
        <v>47379.301948051856</v>
      </c>
      <c r="S861" s="56">
        <f>1+F862</f>
        <v>1.0329145676862028</v>
      </c>
      <c r="T861" s="56">
        <f>1+G862</f>
        <v>1.024500047388873</v>
      </c>
    </row>
    <row r="862" spans="1:20">
      <c r="A862" s="22">
        <v>42897</v>
      </c>
      <c r="B862" s="5">
        <v>9.4152814462175924E-2</v>
      </c>
      <c r="C862" s="5">
        <v>-1.8326110410152276E-2</v>
      </c>
      <c r="D862" s="5">
        <v>2.2926874364426402E-2</v>
      </c>
      <c r="E862" s="5"/>
      <c r="F862" s="5">
        <f t="shared" si="54"/>
        <v>3.2914567686202795E-2</v>
      </c>
      <c r="G862" s="5">
        <v>2.4500047388873118E-2</v>
      </c>
      <c r="H862">
        <f t="shared" si="55"/>
        <v>1</v>
      </c>
      <c r="K862" s="51">
        <f t="shared" si="52"/>
        <v>510859.37827192678</v>
      </c>
      <c r="L862" s="51">
        <f t="shared" si="53"/>
        <v>46246.266233766146</v>
      </c>
      <c r="S862" s="56">
        <f>1+F863</f>
        <v>1.018908474752567</v>
      </c>
      <c r="T862" s="56">
        <f>1+G863</f>
        <v>1.0000368593709685</v>
      </c>
    </row>
    <row r="863" spans="1:20">
      <c r="A863" s="22">
        <v>42896</v>
      </c>
      <c r="B863" s="5">
        <v>0.16117243025839745</v>
      </c>
      <c r="C863" s="5">
        <v>-6.5781539076526868E-2</v>
      </c>
      <c r="D863" s="5">
        <v>-3.8659793814432943E-2</v>
      </c>
      <c r="E863" s="5"/>
      <c r="F863" s="5">
        <f t="shared" si="54"/>
        <v>1.8908474752566962E-2</v>
      </c>
      <c r="G863" s="5">
        <v>3.6859370968512684E-5</v>
      </c>
      <c r="H863">
        <f t="shared" si="55"/>
        <v>1</v>
      </c>
      <c r="K863" s="51">
        <f t="shared" si="52"/>
        <v>501379.06488213723</v>
      </c>
      <c r="L863" s="51">
        <f t="shared" si="53"/>
        <v>46244.561688311602</v>
      </c>
      <c r="S863" s="56">
        <f>1+F864</f>
        <v>1.035796357504257</v>
      </c>
      <c r="T863" s="56">
        <f>1+G864</f>
        <v>1.0384743677375257</v>
      </c>
    </row>
    <row r="864" spans="1:20">
      <c r="A864" s="22">
        <v>42895</v>
      </c>
      <c r="B864" s="5">
        <v>4.6651545440565857E-2</v>
      </c>
      <c r="C864" s="5">
        <v>1.8027481213403047E-2</v>
      </c>
      <c r="D864" s="5">
        <v>4.2720785840051893E-2</v>
      </c>
      <c r="E864" s="5"/>
      <c r="F864" s="5">
        <f t="shared" si="54"/>
        <v>3.579635750425713E-2</v>
      </c>
      <c r="G864" s="5">
        <v>3.8474367737525619E-2</v>
      </c>
      <c r="H864">
        <f t="shared" si="55"/>
        <v>0</v>
      </c>
      <c r="K864" s="51">
        <f t="shared" si="52"/>
        <v>484051.77451116557</v>
      </c>
      <c r="L864" s="51">
        <f t="shared" si="53"/>
        <v>44531.249999999913</v>
      </c>
      <c r="S864" s="56">
        <f>1+F865</f>
        <v>0.97421132052080905</v>
      </c>
      <c r="T864" s="56">
        <f>1+G865</f>
        <v>0.98497470349770366</v>
      </c>
    </row>
    <row r="865" spans="1:20">
      <c r="A865" s="22">
        <v>42894</v>
      </c>
      <c r="B865" s="5">
        <v>-1.6429395194071151E-2</v>
      </c>
      <c r="C865" s="5">
        <v>-3.8839122533795012E-3</v>
      </c>
      <c r="D865" s="5">
        <v>-5.7060468367703614E-2</v>
      </c>
      <c r="E865" s="5"/>
      <c r="F865" s="5">
        <f t="shared" si="54"/>
        <v>-2.5788679479190914E-2</v>
      </c>
      <c r="G865" s="5">
        <v>-1.5025296502296344E-2</v>
      </c>
      <c r="H865">
        <f t="shared" si="55"/>
        <v>0</v>
      </c>
      <c r="K865" s="51">
        <f t="shared" si="52"/>
        <v>496865.27380157483</v>
      </c>
      <c r="L865" s="51">
        <f t="shared" si="53"/>
        <v>45210.551948051863</v>
      </c>
      <c r="S865" s="56">
        <f>1+F866</f>
        <v>1.0501928053166458</v>
      </c>
      <c r="T865" s="56">
        <f>1+G866</f>
        <v>0.97877081228309104</v>
      </c>
    </row>
    <row r="866" spans="1:20">
      <c r="A866" s="22">
        <v>42893</v>
      </c>
      <c r="B866" s="5">
        <v>2.4839665962682469E-2</v>
      </c>
      <c r="C866" s="5">
        <v>1.1331762397400124E-2</v>
      </c>
      <c r="D866" s="5">
        <v>0.11442204693738436</v>
      </c>
      <c r="E866" s="5"/>
      <c r="F866" s="5">
        <f t="shared" si="54"/>
        <v>5.0192805316645737E-2</v>
      </c>
      <c r="G866" s="5">
        <v>-2.1229187716908928E-2</v>
      </c>
      <c r="H866">
        <f t="shared" si="55"/>
        <v>1</v>
      </c>
      <c r="K866" s="51">
        <f t="shared" si="52"/>
        <v>473118.1467690249</v>
      </c>
      <c r="L866" s="51">
        <f t="shared" si="53"/>
        <v>46191.152597402506</v>
      </c>
      <c r="S866" s="56">
        <f>1+F867</f>
        <v>1.0464522870861719</v>
      </c>
      <c r="T866" s="56">
        <f>1+G867</f>
        <v>1.0950004136978235</v>
      </c>
    </row>
    <row r="867" spans="1:20">
      <c r="A867" s="22">
        <v>42892</v>
      </c>
      <c r="B867" s="5">
        <v>4.3215491278070853E-2</v>
      </c>
      <c r="C867" s="5">
        <v>-2.7613570155742697E-2</v>
      </c>
      <c r="D867" s="5">
        <v>0.12376887721602105</v>
      </c>
      <c r="E867" s="5"/>
      <c r="F867" s="5">
        <f t="shared" si="54"/>
        <v>4.6452287086171787E-2</v>
      </c>
      <c r="G867" s="5">
        <v>9.5000413697823624E-2</v>
      </c>
      <c r="H867">
        <f t="shared" si="55"/>
        <v>0</v>
      </c>
      <c r="K867" s="51">
        <f t="shared" si="52"/>
        <v>452116.31013432454</v>
      </c>
      <c r="L867" s="51">
        <f t="shared" si="53"/>
        <v>42183.68506493498</v>
      </c>
      <c r="S867" s="56">
        <f>1+F868</f>
        <v>1.0363685561677016</v>
      </c>
      <c r="T867" s="56">
        <f>1+G868</f>
        <v>1.0314780596336557</v>
      </c>
    </row>
    <row r="868" spans="1:20">
      <c r="A868" s="22">
        <v>42891</v>
      </c>
      <c r="B868" s="5">
        <v>4.2568436136809149E-2</v>
      </c>
      <c r="C868" s="5">
        <v>-6.9950890583950365E-3</v>
      </c>
      <c r="D868" s="5">
        <v>7.354323308270666E-2</v>
      </c>
      <c r="E868" s="5"/>
      <c r="F868" s="5">
        <f t="shared" si="54"/>
        <v>3.636855616770155E-2</v>
      </c>
      <c r="G868" s="5">
        <v>3.147805963365561E-2</v>
      </c>
      <c r="H868">
        <f t="shared" si="55"/>
        <v>1</v>
      </c>
      <c r="K868" s="51">
        <f t="shared" si="52"/>
        <v>436250.50899476017</v>
      </c>
      <c r="L868" s="51">
        <f t="shared" si="53"/>
        <v>40896.347402597319</v>
      </c>
      <c r="S868" s="56">
        <f>1+F869</f>
        <v>1.0145249184041805</v>
      </c>
      <c r="T868" s="56">
        <f>1+G869</f>
        <v>1.0065827852673472</v>
      </c>
    </row>
    <row r="869" spans="1:20">
      <c r="A869" s="22">
        <v>42890</v>
      </c>
      <c r="B869" s="5">
        <v>5.5848519235475971E-2</v>
      </c>
      <c r="C869" s="5">
        <v>4.5936107513944169E-3</v>
      </c>
      <c r="D869" s="5">
        <v>-1.6863016863016791E-2</v>
      </c>
      <c r="E869" s="5"/>
      <c r="F869" s="5">
        <f t="shared" si="54"/>
        <v>1.4524918404180402E-2</v>
      </c>
      <c r="G869" s="5">
        <v>6.5827852673471339E-3</v>
      </c>
      <c r="H869">
        <f t="shared" si="55"/>
        <v>1</v>
      </c>
      <c r="K869" s="51">
        <f t="shared" si="52"/>
        <v>430004.72544427012</v>
      </c>
      <c r="L869" s="51">
        <f t="shared" si="53"/>
        <v>40628.896103896011</v>
      </c>
      <c r="S869" s="56">
        <f>1+F870</f>
        <v>0.97399122360669754</v>
      </c>
      <c r="T869" s="56">
        <f>1+G870</f>
        <v>1.0295380172649615</v>
      </c>
    </row>
    <row r="870" spans="1:20">
      <c r="A870" s="22">
        <v>42889</v>
      </c>
      <c r="B870" s="5">
        <v>-5.0254593756917905E-3</v>
      </c>
      <c r="C870" s="5">
        <v>-6.0801029178684192E-2</v>
      </c>
      <c r="D870" s="5">
        <v>-1.2207644038790728E-2</v>
      </c>
      <c r="E870" s="5"/>
      <c r="F870" s="5">
        <f t="shared" si="54"/>
        <v>-2.6008776393302464E-2</v>
      </c>
      <c r="G870" s="5">
        <v>2.9538017264961577E-2</v>
      </c>
      <c r="H870">
        <f t="shared" si="55"/>
        <v>0</v>
      </c>
      <c r="K870" s="51">
        <f t="shared" si="52"/>
        <v>441487.26910696289</v>
      </c>
      <c r="L870" s="51">
        <f t="shared" si="53"/>
        <v>39463.230519480443</v>
      </c>
      <c r="S870" s="56">
        <f>1+F871</f>
        <v>1.016382585518699</v>
      </c>
      <c r="T870" s="56">
        <f>1+G871</f>
        <v>1.0264212366363226</v>
      </c>
    </row>
    <row r="871" spans="1:20">
      <c r="A871" s="22">
        <v>42888</v>
      </c>
      <c r="B871" s="5">
        <v>-3.2990087987840179E-2</v>
      </c>
      <c r="C871" s="5">
        <v>7.8823162741522568E-2</v>
      </c>
      <c r="D871" s="5">
        <v>3.319597069596978E-3</v>
      </c>
      <c r="E871" s="5"/>
      <c r="F871" s="5">
        <f t="shared" si="54"/>
        <v>1.6382585518699012E-2</v>
      </c>
      <c r="G871" s="5">
        <v>2.6421236636322492E-2</v>
      </c>
      <c r="H871">
        <f t="shared" si="55"/>
        <v>0</v>
      </c>
      <c r="K871" s="51">
        <f t="shared" si="52"/>
        <v>434371.14665011212</v>
      </c>
      <c r="L871" s="51">
        <f t="shared" si="53"/>
        <v>38447.402597402506</v>
      </c>
      <c r="S871" s="56">
        <f>1+F872</f>
        <v>1.1244052931741182</v>
      </c>
      <c r="T871" s="56">
        <f>1+G872</f>
        <v>1.062843166952756</v>
      </c>
    </row>
    <row r="872" spans="1:20">
      <c r="A872" s="22">
        <v>42887</v>
      </c>
      <c r="B872" s="5">
        <v>-3.0520339778887752E-3</v>
      </c>
      <c r="C872" s="5">
        <v>0.31533851547848774</v>
      </c>
      <c r="D872" s="5">
        <v>6.0966723342239619E-2</v>
      </c>
      <c r="E872" s="5"/>
      <c r="F872" s="5">
        <f t="shared" si="54"/>
        <v>0.1244052931741181</v>
      </c>
      <c r="G872" s="5">
        <v>6.2843166952755936E-2</v>
      </c>
      <c r="H872">
        <f t="shared" si="55"/>
        <v>1</v>
      </c>
      <c r="K872" s="51">
        <f t="shared" si="52"/>
        <v>386311.90131088096</v>
      </c>
      <c r="L872" s="51">
        <f t="shared" si="53"/>
        <v>36174.107142857058</v>
      </c>
      <c r="S872" s="56">
        <f>1+F873</f>
        <v>1.017959983879732</v>
      </c>
      <c r="T872" s="56">
        <f>1+G873</f>
        <v>1.0068044269439038</v>
      </c>
    </row>
    <row r="873" spans="1:20">
      <c r="A873" s="22">
        <v>42886</v>
      </c>
      <c r="B873" s="5">
        <v>9.1353768750582237E-2</v>
      </c>
      <c r="C873" s="5">
        <v>-2.6542215676396892E-3</v>
      </c>
      <c r="D873" s="5">
        <v>-3.481420700972921E-2</v>
      </c>
      <c r="E873" s="5"/>
      <c r="F873" s="5">
        <f t="shared" si="54"/>
        <v>1.7959983879732005E-2</v>
      </c>
      <c r="G873" s="5">
        <v>6.8044269439039105E-3</v>
      </c>
      <c r="H873">
        <f t="shared" si="55"/>
        <v>1</v>
      </c>
      <c r="K873" s="51">
        <f t="shared" si="52"/>
        <v>379496.15645846666</v>
      </c>
      <c r="L873" s="51">
        <f t="shared" si="53"/>
        <v>35929.626623376549</v>
      </c>
      <c r="S873" s="56">
        <f>1+F874</f>
        <v>1.0681656057258133</v>
      </c>
      <c r="T873" s="56">
        <f>1+G874</f>
        <v>1.0027887146540047</v>
      </c>
    </row>
    <row r="874" spans="1:20">
      <c r="A874" s="22">
        <v>42885</v>
      </c>
      <c r="B874" s="5">
        <v>0.16898110330556027</v>
      </c>
      <c r="C874" s="5">
        <v>-3.2574514255993878E-2</v>
      </c>
      <c r="D874" s="5">
        <v>6.8110679854763961E-2</v>
      </c>
      <c r="E874" s="5"/>
      <c r="F874" s="5">
        <f t="shared" si="54"/>
        <v>6.8165605725813302E-2</v>
      </c>
      <c r="G874" s="5">
        <v>2.7887146540046485E-3</v>
      </c>
      <c r="H874">
        <f t="shared" si="55"/>
        <v>1</v>
      </c>
      <c r="K874" s="51">
        <f t="shared" si="52"/>
        <v>355278.38981540775</v>
      </c>
      <c r="L874" s="51">
        <f t="shared" si="53"/>
        <v>35829.707792207715</v>
      </c>
      <c r="S874" s="56">
        <f>1+F875</f>
        <v>1.0681850914904669</v>
      </c>
      <c r="T874" s="56">
        <f>1+G875</f>
        <v>1.0214744227591857</v>
      </c>
    </row>
    <row r="875" spans="1:20">
      <c r="A875" s="22">
        <v>42884</v>
      </c>
      <c r="B875" s="5">
        <v>8.4162361623616205E-2</v>
      </c>
      <c r="C875" s="5">
        <v>2.3599308350128866E-2</v>
      </c>
      <c r="D875" s="5">
        <v>9.6814062070859824E-2</v>
      </c>
      <c r="E875" s="5"/>
      <c r="F875" s="5">
        <f t="shared" si="54"/>
        <v>6.8185091490466809E-2</v>
      </c>
      <c r="G875" s="5">
        <v>2.147442275918568E-2</v>
      </c>
      <c r="H875">
        <f t="shared" si="55"/>
        <v>1</v>
      </c>
      <c r="K875" s="51">
        <f t="shared" si="52"/>
        <v>332600.02657374518</v>
      </c>
      <c r="L875" s="51">
        <f t="shared" si="53"/>
        <v>35076.461038960966</v>
      </c>
      <c r="S875" s="56">
        <f>1+F876</f>
        <v>1.029242898333788</v>
      </c>
      <c r="T875" s="56">
        <f>1+G876</f>
        <v>1.0499000250241131</v>
      </c>
    </row>
    <row r="876" spans="1:20">
      <c r="A876" s="22">
        <v>42883</v>
      </c>
      <c r="B876" s="5">
        <v>3.6661872264895853E-2</v>
      </c>
      <c r="C876" s="5">
        <v>3.0042090337170954E-3</v>
      </c>
      <c r="D876" s="5">
        <v>4.8071387449625635E-2</v>
      </c>
      <c r="E876" s="5"/>
      <c r="F876" s="5">
        <f t="shared" si="54"/>
        <v>2.9242898333787917E-2</v>
      </c>
      <c r="G876" s="5">
        <v>4.9900025024113122E-2</v>
      </c>
      <c r="H876">
        <f t="shared" si="55"/>
        <v>0</v>
      </c>
      <c r="K876" s="51">
        <f t="shared" si="52"/>
        <v>323150.17875001312</v>
      </c>
      <c r="L876" s="51">
        <f t="shared" si="53"/>
        <v>33409.334415584344</v>
      </c>
      <c r="S876" s="56">
        <f>1+F877</f>
        <v>0.84610750614982311</v>
      </c>
      <c r="T876" s="56">
        <f>1+G877</f>
        <v>0.88597178514695052</v>
      </c>
    </row>
    <row r="877" spans="1:20">
      <c r="A877" s="22">
        <v>42882</v>
      </c>
      <c r="B877" s="5">
        <v>-0.11422840259141794</v>
      </c>
      <c r="C877" s="5">
        <v>-0.22200752319360434</v>
      </c>
      <c r="D877" s="5">
        <v>-0.12548772813089992</v>
      </c>
      <c r="E877" s="5"/>
      <c r="F877" s="5">
        <f t="shared" si="54"/>
        <v>-0.15389249385017686</v>
      </c>
      <c r="G877" s="5">
        <v>-0.11402821485304944</v>
      </c>
      <c r="H877">
        <f t="shared" si="55"/>
        <v>0</v>
      </c>
      <c r="K877" s="51">
        <f t="shared" si="52"/>
        <v>381925.67303946341</v>
      </c>
      <c r="L877" s="51">
        <f t="shared" si="53"/>
        <v>37709.253246753171</v>
      </c>
      <c r="S877" s="56">
        <f>1+F878</f>
        <v>0.9522306917642066</v>
      </c>
      <c r="T877" s="56">
        <f>1+G878</f>
        <v>0.92013681890113097</v>
      </c>
    </row>
    <row r="878" spans="1:20">
      <c r="A878" s="22">
        <v>42881</v>
      </c>
      <c r="B878" s="5">
        <v>-7.9634757877404427E-2</v>
      </c>
      <c r="C878" s="5">
        <v>5.7440819528401875E-2</v>
      </c>
      <c r="D878" s="5">
        <v>-0.12112831858407082</v>
      </c>
      <c r="E878" s="5"/>
      <c r="F878" s="5">
        <f t="shared" si="54"/>
        <v>-4.7769308235793354E-2</v>
      </c>
      <c r="G878" s="5">
        <v>-7.9863181098868974E-2</v>
      </c>
      <c r="H878">
        <f t="shared" si="55"/>
        <v>1</v>
      </c>
      <c r="K878" s="51">
        <f t="shared" si="52"/>
        <v>401085.23737232853</v>
      </c>
      <c r="L878" s="51">
        <f t="shared" si="53"/>
        <v>40982.224025973948</v>
      </c>
      <c r="S878" s="56">
        <f>1+F879</f>
        <v>0.89622465187357503</v>
      </c>
      <c r="T878" s="56">
        <f>1+G879</f>
        <v>1.0420879694701233</v>
      </c>
    </row>
    <row r="879" spans="1:20">
      <c r="A879" s="22">
        <v>42880</v>
      </c>
      <c r="B879" s="5">
        <v>-2.4791980925502406E-2</v>
      </c>
      <c r="C879" s="5">
        <v>-0.16697034136110844</v>
      </c>
      <c r="D879" s="5">
        <v>-0.11959485781067394</v>
      </c>
      <c r="E879" s="5"/>
      <c r="F879" s="5">
        <f t="shared" si="54"/>
        <v>-0.10377534812642503</v>
      </c>
      <c r="G879" s="5">
        <v>4.2087969470123374E-2</v>
      </c>
      <c r="H879">
        <f t="shared" si="55"/>
        <v>0</v>
      </c>
      <c r="K879" s="51">
        <f t="shared" si="52"/>
        <v>447527.56636837882</v>
      </c>
      <c r="L879" s="51">
        <f t="shared" si="53"/>
        <v>39327.02922077915</v>
      </c>
      <c r="S879" s="56">
        <f>1+F880</f>
        <v>1.0897219054772964</v>
      </c>
      <c r="T879" s="56">
        <f>1+G880</f>
        <v>1.0768493905745757</v>
      </c>
    </row>
    <row r="880" spans="1:20">
      <c r="A880" s="22">
        <v>42879</v>
      </c>
      <c r="B880" s="5">
        <v>0.15986116206225126</v>
      </c>
      <c r="C880" s="5">
        <v>6.9050188339807731E-3</v>
      </c>
      <c r="D880" s="5">
        <v>0.10242645479922703</v>
      </c>
      <c r="E880" s="5"/>
      <c r="F880" s="5">
        <f t="shared" si="54"/>
        <v>8.9721905477296499E-2</v>
      </c>
      <c r="G880" s="5">
        <v>7.6849390574575821E-2</v>
      </c>
      <c r="H880">
        <f t="shared" si="55"/>
        <v>1</v>
      </c>
      <c r="K880" s="51">
        <f t="shared" si="52"/>
        <v>410680.52694816893</v>
      </c>
      <c r="L880" s="51">
        <f t="shared" si="53"/>
        <v>36520.454545454479</v>
      </c>
      <c r="S880" s="56">
        <f>1+F881</f>
        <v>1.0949964564011614</v>
      </c>
      <c r="T880" s="56">
        <f>1+G881</f>
        <v>1.0410827045400379</v>
      </c>
    </row>
    <row r="881" spans="1:20">
      <c r="A881" s="22">
        <v>42878</v>
      </c>
      <c r="B881" s="5">
        <v>-1.5420093354078559E-2</v>
      </c>
      <c r="C881" s="5">
        <v>4.93969972526535E-2</v>
      </c>
      <c r="D881" s="5">
        <v>0.25104096709200802</v>
      </c>
      <c r="E881" s="5"/>
      <c r="F881" s="5">
        <f t="shared" si="54"/>
        <v>9.4996456401161306E-2</v>
      </c>
      <c r="G881" s="5">
        <v>4.1082704540037825E-2</v>
      </c>
      <c r="H881">
        <f t="shared" si="55"/>
        <v>1</v>
      </c>
      <c r="K881" s="51">
        <f t="shared" si="52"/>
        <v>375051.92327098508</v>
      </c>
      <c r="L881" s="51">
        <f t="shared" si="53"/>
        <v>35079.301948051885</v>
      </c>
      <c r="S881" s="56">
        <f>1+F882</f>
        <v>1.0672909146883871</v>
      </c>
      <c r="T881" s="56">
        <f>1+G882</f>
        <v>1.0397418069663042</v>
      </c>
    </row>
    <row r="882" spans="1:20">
      <c r="A882" s="22">
        <v>42877</v>
      </c>
      <c r="B882" s="5">
        <v>0.25595840457828789</v>
      </c>
      <c r="C882" s="5">
        <v>-0.12053159355183489</v>
      </c>
      <c r="D882" s="5">
        <v>6.6466122332044131E-2</v>
      </c>
      <c r="E882" s="5"/>
      <c r="F882" s="5">
        <f t="shared" si="54"/>
        <v>6.7290914688387091E-2</v>
      </c>
      <c r="G882" s="5">
        <v>3.9741806966304152E-2</v>
      </c>
      <c r="H882">
        <f t="shared" si="55"/>
        <v>1</v>
      </c>
      <c r="K882" s="51">
        <f t="shared" si="52"/>
        <v>351405.52412599482</v>
      </c>
      <c r="L882" s="51">
        <f t="shared" si="53"/>
        <v>33738.474025973956</v>
      </c>
      <c r="S882" s="56">
        <f>1+F883</f>
        <v>1.0513159926811892</v>
      </c>
      <c r="T882" s="56">
        <f>1+G883</f>
        <v>1.0238764425504661</v>
      </c>
    </row>
    <row r="883" spans="1:20">
      <c r="A883" s="22">
        <v>42876</v>
      </c>
      <c r="B883" s="5">
        <v>9.0200106520581219E-2</v>
      </c>
      <c r="C883" s="5">
        <v>3.7899932077911876E-2</v>
      </c>
      <c r="D883" s="5">
        <v>2.5863335782512934E-2</v>
      </c>
      <c r="E883" s="5"/>
      <c r="F883" s="5">
        <f t="shared" si="54"/>
        <v>5.1315992681189304E-2</v>
      </c>
      <c r="G883" s="5">
        <v>2.3876442550466132E-2</v>
      </c>
      <c r="H883">
        <f t="shared" si="55"/>
        <v>1</v>
      </c>
      <c r="K883" s="51">
        <f t="shared" si="52"/>
        <v>334252.9996426662</v>
      </c>
      <c r="L883" s="51">
        <f t="shared" si="53"/>
        <v>32951.704545454479</v>
      </c>
      <c r="S883" s="56">
        <f>1+F884</f>
        <v>1.083270368645932</v>
      </c>
      <c r="T883" s="56">
        <f>1+G884</f>
        <v>1.0423336936455811</v>
      </c>
    </row>
    <row r="884" spans="1:20">
      <c r="A884" s="22">
        <v>42875</v>
      </c>
      <c r="B884" s="5">
        <v>0.13984649408091582</v>
      </c>
      <c r="C884" s="5">
        <v>1.5057978410324243E-2</v>
      </c>
      <c r="D884" s="5">
        <v>9.4931617055510717E-2</v>
      </c>
      <c r="E884" s="5"/>
      <c r="F884" s="5">
        <f t="shared" si="54"/>
        <v>8.3270368645932027E-2</v>
      </c>
      <c r="G884" s="5">
        <v>4.2333693645581157E-2</v>
      </c>
      <c r="H884">
        <f t="shared" si="55"/>
        <v>1</v>
      </c>
      <c r="K884" s="51">
        <f t="shared" si="52"/>
        <v>308559.16428368323</v>
      </c>
      <c r="L884" s="51">
        <f t="shared" si="53"/>
        <v>31613.39285714279</v>
      </c>
      <c r="S884" s="56">
        <f>1+F885</f>
        <v>1.0668190513669318</v>
      </c>
      <c r="T884" s="56">
        <f>1+G885</f>
        <v>1.049350684340985</v>
      </c>
    </row>
    <row r="885" spans="1:20">
      <c r="A885" s="22">
        <v>42874</v>
      </c>
      <c r="B885" s="5">
        <v>0.23182522301159128</v>
      </c>
      <c r="C885" s="5">
        <v>-0.10123956878916782</v>
      </c>
      <c r="D885" s="5">
        <v>6.9891547598553996E-2</v>
      </c>
      <c r="E885" s="5"/>
      <c r="F885" s="5">
        <f t="shared" si="54"/>
        <v>6.6819051366931781E-2</v>
      </c>
      <c r="G885" s="5">
        <v>4.9350684340985038E-2</v>
      </c>
      <c r="H885">
        <f t="shared" si="55"/>
        <v>1</v>
      </c>
      <c r="K885" s="51">
        <f t="shared" si="52"/>
        <v>289232.89651447599</v>
      </c>
      <c r="L885" s="51">
        <f t="shared" si="53"/>
        <v>30126.623376623313</v>
      </c>
      <c r="S885" s="56">
        <f>1+F886</f>
        <v>1.0328424083875263</v>
      </c>
      <c r="T885" s="56">
        <f>1+G886</f>
        <v>1.0526494912023958</v>
      </c>
    </row>
    <row r="886" spans="1:20">
      <c r="A886" s="22">
        <v>42873</v>
      </c>
      <c r="B886" s="5">
        <v>3.7059605583868969E-2</v>
      </c>
      <c r="C886" s="5">
        <v>-2.9414545492746132E-2</v>
      </c>
      <c r="D886" s="5">
        <v>9.089201877934279E-2</v>
      </c>
      <c r="E886" s="5"/>
      <c r="F886" s="5">
        <f t="shared" si="54"/>
        <v>3.2842408387526195E-2</v>
      </c>
      <c r="G886" s="5">
        <v>5.2649491202395905E-2</v>
      </c>
      <c r="H886">
        <f t="shared" si="55"/>
        <v>0</v>
      </c>
      <c r="K886" s="51">
        <f t="shared" si="52"/>
        <v>280035.84493207093</v>
      </c>
      <c r="L886" s="51">
        <f t="shared" si="53"/>
        <v>28619.805194805136</v>
      </c>
      <c r="S886" s="56">
        <f>1+F887</f>
        <v>1.0638265277055121</v>
      </c>
      <c r="T886" s="56">
        <f>1+G887</f>
        <v>1.0154010966225868</v>
      </c>
    </row>
    <row r="887" spans="1:20">
      <c r="A887" s="22">
        <v>42872</v>
      </c>
      <c r="B887" s="5">
        <v>-2.9201398225329429E-2</v>
      </c>
      <c r="C887" s="5">
        <v>0.22889532585103711</v>
      </c>
      <c r="D887" s="5">
        <v>-8.1951946358725606E-3</v>
      </c>
      <c r="E887" s="5"/>
      <c r="F887" s="5">
        <f t="shared" si="54"/>
        <v>6.3826527705512046E-2</v>
      </c>
      <c r="G887" s="5">
        <v>1.5401096622586744E-2</v>
      </c>
      <c r="H887">
        <f t="shared" si="55"/>
        <v>1</v>
      </c>
      <c r="K887" s="51">
        <f t="shared" si="52"/>
        <v>263234.50077529025</v>
      </c>
      <c r="L887" s="51">
        <f t="shared" si="53"/>
        <v>28185.714285714224</v>
      </c>
      <c r="S887" s="56">
        <f>1+F888</f>
        <v>1.0741215145167</v>
      </c>
      <c r="T887" s="56">
        <f>1+G888</f>
        <v>0.98612460029420612</v>
      </c>
    </row>
    <row r="888" spans="1:20">
      <c r="A888" s="22">
        <v>42871</v>
      </c>
      <c r="B888" s="5">
        <v>-1.3962730250793153E-3</v>
      </c>
      <c r="C888" s="5">
        <v>0.26263017304788822</v>
      </c>
      <c r="D888" s="5">
        <v>-3.8847117794486248E-2</v>
      </c>
      <c r="E888" s="5"/>
      <c r="F888" s="5">
        <f t="shared" si="54"/>
        <v>7.4121514516699932E-2</v>
      </c>
      <c r="G888" s="5">
        <v>-1.3875399705793852E-2</v>
      </c>
      <c r="H888">
        <f t="shared" si="55"/>
        <v>1</v>
      </c>
      <c r="K888" s="51">
        <f t="shared" si="52"/>
        <v>245069.5728720529</v>
      </c>
      <c r="L888" s="51">
        <f t="shared" si="53"/>
        <v>28582.305194805136</v>
      </c>
      <c r="S888" s="56">
        <f>1+F889</f>
        <v>1.0441356085250695</v>
      </c>
      <c r="T888" s="56">
        <f>1+G889</f>
        <v>0.9759703329231384</v>
      </c>
    </row>
    <row r="889" spans="1:20">
      <c r="A889" s="22">
        <v>42870</v>
      </c>
      <c r="B889" s="5">
        <v>2.2457720184493758E-2</v>
      </c>
      <c r="C889" s="5">
        <v>0.12910194353443522</v>
      </c>
      <c r="D889" s="5">
        <v>-1.9139596136962308E-2</v>
      </c>
      <c r="E889" s="5"/>
      <c r="F889" s="5">
        <f t="shared" si="54"/>
        <v>4.4135608525069481E-2</v>
      </c>
      <c r="G889" s="5">
        <v>-2.4029667076861626E-2</v>
      </c>
      <c r="H889">
        <f t="shared" si="55"/>
        <v>1</v>
      </c>
      <c r="K889" s="51">
        <f t="shared" si="52"/>
        <v>234710.48288280729</v>
      </c>
      <c r="L889" s="51">
        <f t="shared" si="53"/>
        <v>29286.038961038899</v>
      </c>
      <c r="S889" s="56">
        <f>1+F890</f>
        <v>1.0248187578735786</v>
      </c>
      <c r="T889" s="56">
        <f>1+G890</f>
        <v>1.0415609384336921</v>
      </c>
    </row>
    <row r="890" spans="1:20">
      <c r="A890" s="22">
        <v>42869</v>
      </c>
      <c r="B890" s="5">
        <v>-2.082191780821893E-3</v>
      </c>
      <c r="C890" s="5">
        <v>5.8672810790536364E-2</v>
      </c>
      <c r="D890" s="5">
        <v>1.7873100983020553E-2</v>
      </c>
      <c r="E890" s="5"/>
      <c r="F890" s="5">
        <f t="shared" si="54"/>
        <v>2.4818757873578581E-2</v>
      </c>
      <c r="G890" s="5">
        <v>4.1560938433692234E-2</v>
      </c>
      <c r="H890">
        <f t="shared" si="55"/>
        <v>0</v>
      </c>
      <c r="K890" s="51">
        <f t="shared" si="52"/>
        <v>229026.33375857971</v>
      </c>
      <c r="L890" s="51">
        <f t="shared" si="53"/>
        <v>28117.451298701239</v>
      </c>
      <c r="S890" s="56">
        <f>1+F891</f>
        <v>1.0020139452017205</v>
      </c>
      <c r="T890" s="56">
        <f>1+G891</f>
        <v>0.97575038871487474</v>
      </c>
    </row>
    <row r="891" spans="1:20">
      <c r="A891" s="22">
        <v>42868</v>
      </c>
      <c r="B891" s="5">
        <v>-2.738975623117577E-4</v>
      </c>
      <c r="C891" s="5">
        <v>5.1375221180019401E-2</v>
      </c>
      <c r="D891" s="5">
        <v>-4.5058883768561195E-2</v>
      </c>
      <c r="E891" s="5"/>
      <c r="F891" s="5">
        <f t="shared" si="54"/>
        <v>2.0139452017205132E-3</v>
      </c>
      <c r="G891" s="5">
        <v>-2.4249611285125219E-2</v>
      </c>
      <c r="H891">
        <f t="shared" si="55"/>
        <v>1</v>
      </c>
      <c r="K891" s="51">
        <f t="shared" si="52"/>
        <v>228566.01433074195</v>
      </c>
      <c r="L891" s="51">
        <f t="shared" si="53"/>
        <v>28816.233766233709</v>
      </c>
      <c r="S891" s="56">
        <f>1+F892</f>
        <v>1.0131333036360679</v>
      </c>
      <c r="T891" s="56">
        <f>1+G892</f>
        <v>0.97819953268967952</v>
      </c>
    </row>
    <row r="892" spans="1:20">
      <c r="A892" s="22">
        <v>42867</v>
      </c>
      <c r="B892" s="5">
        <v>-5.0800748752079773E-2</v>
      </c>
      <c r="C892" s="5">
        <v>9.3097724619953623E-2</v>
      </c>
      <c r="D892" s="5">
        <v>-2.8931245745405327E-3</v>
      </c>
      <c r="E892" s="5"/>
      <c r="F892" s="5">
        <f t="shared" si="54"/>
        <v>1.3133303636067996E-2</v>
      </c>
      <c r="G892" s="5">
        <v>-2.1800467310320475E-2</v>
      </c>
      <c r="H892">
        <f t="shared" si="55"/>
        <v>1</v>
      </c>
      <c r="K892" s="51">
        <f t="shared" si="52"/>
        <v>225603.10031309183</v>
      </c>
      <c r="L892" s="51">
        <f t="shared" si="53"/>
        <v>29458.4415584415</v>
      </c>
      <c r="S892" s="56">
        <f>1+F893</f>
        <v>1.0146676596709108</v>
      </c>
      <c r="T892" s="56">
        <f>1+G893</f>
        <v>1.0347080860089977</v>
      </c>
    </row>
    <row r="893" spans="1:20">
      <c r="A893" s="22">
        <v>42866</v>
      </c>
      <c r="B893" s="5">
        <v>4.5217391304347786E-2</v>
      </c>
      <c r="C893" s="5">
        <v>-8.697597673183033E-4</v>
      </c>
      <c r="D893" s="5">
        <v>-3.4025178632181047E-4</v>
      </c>
      <c r="E893" s="5"/>
      <c r="F893" s="5">
        <f t="shared" si="54"/>
        <v>1.4667659670910866E-2</v>
      </c>
      <c r="G893" s="5">
        <v>3.4708086008997698E-2</v>
      </c>
      <c r="H893">
        <f t="shared" si="55"/>
        <v>0</v>
      </c>
      <c r="K893" s="51">
        <f t="shared" si="52"/>
        <v>222341.8654993519</v>
      </c>
      <c r="L893" s="51">
        <f t="shared" si="53"/>
        <v>28470.292207792154</v>
      </c>
      <c r="S893" s="56">
        <f>1+F894</f>
        <v>1.0086340244188077</v>
      </c>
      <c r="T893" s="56">
        <f>1+G894</f>
        <v>0.98809788748066785</v>
      </c>
    </row>
    <row r="894" spans="1:20">
      <c r="A894" s="22">
        <v>42865</v>
      </c>
      <c r="B894" s="5">
        <v>-1.5736068153454905E-3</v>
      </c>
      <c r="C894" s="5">
        <v>1.7859582801967578E-2</v>
      </c>
      <c r="D894" s="5">
        <v>9.6186877361731753E-3</v>
      </c>
      <c r="E894" s="5"/>
      <c r="F894" s="5">
        <f t="shared" si="54"/>
        <v>8.634024418807661E-3</v>
      </c>
      <c r="G894" s="5">
        <v>-1.1902112519332129E-2</v>
      </c>
      <c r="H894">
        <f t="shared" si="55"/>
        <v>1</v>
      </c>
      <c r="K894" s="51">
        <f t="shared" si="52"/>
        <v>220438.59330193538</v>
      </c>
      <c r="L894" s="51">
        <f t="shared" si="53"/>
        <v>28813.230519480465</v>
      </c>
      <c r="S894" s="56">
        <f>1+F895</f>
        <v>0.95047169749776994</v>
      </c>
      <c r="T894" s="56">
        <f>1+G895</f>
        <v>1.0691269083538386</v>
      </c>
    </row>
    <row r="895" spans="1:20">
      <c r="A895" s="22">
        <v>42864</v>
      </c>
      <c r="B895" s="5">
        <v>-2.4352797924717912E-2</v>
      </c>
      <c r="C895" s="5">
        <v>-5.7409335322464727E-2</v>
      </c>
      <c r="D895" s="5">
        <v>-6.6837634236255841E-2</v>
      </c>
      <c r="E895" s="5"/>
      <c r="F895" s="5">
        <f t="shared" si="54"/>
        <v>-4.9528302502230045E-2</v>
      </c>
      <c r="G895" s="5">
        <v>6.9126908353838695E-2</v>
      </c>
      <c r="H895">
        <f t="shared" si="55"/>
        <v>0</v>
      </c>
      <c r="K895" s="51">
        <f t="shared" si="52"/>
        <v>231925.46804104347</v>
      </c>
      <c r="L895" s="51">
        <f t="shared" si="53"/>
        <v>26950.243506493458</v>
      </c>
      <c r="S895" s="56">
        <f>1+F896</f>
        <v>1.1519586623078839</v>
      </c>
      <c r="T895" s="56">
        <f>1+G896</f>
        <v>1.0518900800892133</v>
      </c>
    </row>
    <row r="896" spans="1:20">
      <c r="A896" s="22">
        <v>42863</v>
      </c>
      <c r="B896" s="5">
        <v>-3.6816072612309556E-2</v>
      </c>
      <c r="C896" s="5">
        <v>0.50758053816157811</v>
      </c>
      <c r="D896" s="5">
        <v>-1.4842886467708791E-2</v>
      </c>
      <c r="E896" s="5"/>
      <c r="F896" s="5">
        <f t="shared" si="54"/>
        <v>0.15195866230788388</v>
      </c>
      <c r="G896" s="5">
        <v>5.1890080089213288E-2</v>
      </c>
      <c r="H896">
        <f t="shared" si="55"/>
        <v>1</v>
      </c>
      <c r="K896" s="51">
        <f t="shared" si="52"/>
        <v>201331.41546624072</v>
      </c>
      <c r="L896" s="51">
        <f t="shared" si="53"/>
        <v>25620.779220779175</v>
      </c>
      <c r="S896" s="56">
        <f>1+F897</f>
        <v>1.1166835892485332</v>
      </c>
      <c r="T896" s="56">
        <f>1+G897</f>
        <v>1.0112709447986414</v>
      </c>
    </row>
    <row r="897" spans="1:20">
      <c r="A897" s="22">
        <v>42862</v>
      </c>
      <c r="B897" s="5">
        <v>1.7220810207998451E-2</v>
      </c>
      <c r="C897" s="5">
        <v>0.23870463439443204</v>
      </c>
      <c r="D897" s="5">
        <v>9.4160331720801585E-2</v>
      </c>
      <c r="E897" s="5"/>
      <c r="F897" s="5">
        <f t="shared" si="54"/>
        <v>0.11668358924853325</v>
      </c>
      <c r="G897" s="5">
        <v>1.1270944798641538E-2</v>
      </c>
      <c r="H897">
        <f t="shared" si="55"/>
        <v>1</v>
      </c>
      <c r="K897" s="51">
        <f t="shared" si="52"/>
        <v>180294.05769428896</v>
      </c>
      <c r="L897" s="51">
        <f t="shared" si="53"/>
        <v>25335.227272727232</v>
      </c>
      <c r="S897" s="56">
        <f>1+F898</f>
        <v>1.0196429332250869</v>
      </c>
      <c r="T897" s="56">
        <f>1+G898</f>
        <v>0.99141134693203403</v>
      </c>
    </row>
    <row r="898" spans="1:20">
      <c r="A898" s="22">
        <v>42861</v>
      </c>
      <c r="B898" s="5">
        <v>-3.5857171434286933E-2</v>
      </c>
      <c r="C898" s="5">
        <v>7.5059658800144383E-2</v>
      </c>
      <c r="D898" s="5">
        <v>1.9732205778717489E-2</v>
      </c>
      <c r="E898" s="5"/>
      <c r="F898" s="5">
        <f t="shared" si="54"/>
        <v>1.9642933225086825E-2</v>
      </c>
      <c r="G898" s="5">
        <v>-8.5886530679659644E-3</v>
      </c>
      <c r="H898">
        <f t="shared" si="55"/>
        <v>1</v>
      </c>
      <c r="K898" s="51">
        <f t="shared" si="52"/>
        <v>176820.77894074799</v>
      </c>
      <c r="L898" s="51">
        <f t="shared" si="53"/>
        <v>25554.707792207751</v>
      </c>
      <c r="S898" s="56">
        <f>1+F899</f>
        <v>1.1715244901187341</v>
      </c>
      <c r="T898" s="56">
        <f>1+G899</f>
        <v>1.0157147788607028</v>
      </c>
    </row>
    <row r="899" spans="1:20">
      <c r="A899" s="22">
        <v>42860</v>
      </c>
      <c r="B899" s="5">
        <v>0.12793321299638993</v>
      </c>
      <c r="C899" s="5">
        <v>0.28219668190797176</v>
      </c>
      <c r="D899" s="5">
        <v>0.10449503794512546</v>
      </c>
      <c r="E899" s="5"/>
      <c r="F899" s="5">
        <f t="shared" si="54"/>
        <v>0.17152449011873405</v>
      </c>
      <c r="G899" s="5">
        <v>1.571477886070274E-2</v>
      </c>
      <c r="H899">
        <f t="shared" si="55"/>
        <v>1</v>
      </c>
      <c r="K899" s="51">
        <f t="shared" si="52"/>
        <v>150932.20878620062</v>
      </c>
      <c r="L899" s="51">
        <f t="shared" si="53"/>
        <v>25159.334415584373</v>
      </c>
      <c r="S899" s="56">
        <f>1+F900</f>
        <v>1.155616228346906</v>
      </c>
      <c r="T899" s="56">
        <f>1+G900</f>
        <v>1.0542026895580663</v>
      </c>
    </row>
    <row r="900" spans="1:20">
      <c r="A900" s="22">
        <v>42859</v>
      </c>
      <c r="B900" s="5">
        <v>0.12666031140768991</v>
      </c>
      <c r="C900" s="5">
        <v>0.27316695685819326</v>
      </c>
      <c r="D900" s="5">
        <v>6.7068106312292444E-2</v>
      </c>
      <c r="E900" s="5"/>
      <c r="F900" s="5">
        <f t="shared" si="54"/>
        <v>0.15561622834690594</v>
      </c>
      <c r="G900" s="5">
        <v>5.4202689558066251E-2</v>
      </c>
      <c r="H900">
        <f t="shared" si="55"/>
        <v>1</v>
      </c>
      <c r="K900" s="51">
        <f t="shared" si="52"/>
        <v>130607.55386077191</v>
      </c>
      <c r="L900" s="51">
        <f t="shared" si="53"/>
        <v>23865.746753246713</v>
      </c>
      <c r="S900" s="56">
        <f>1+F901</f>
        <v>1.0473348711564852</v>
      </c>
      <c r="T900" s="56">
        <f>1+G901</f>
        <v>1.0175353596877066</v>
      </c>
    </row>
    <row r="901" spans="1:20">
      <c r="A901" s="22">
        <v>42858</v>
      </c>
      <c r="B901" s="5">
        <v>8.6538461538461179E-3</v>
      </c>
      <c r="C901" s="5">
        <v>6.9290731459628205E-2</v>
      </c>
      <c r="D901" s="5">
        <v>6.407423773751654E-2</v>
      </c>
      <c r="E901" s="5"/>
      <c r="F901" s="5">
        <f t="shared" si="54"/>
        <v>4.7334871156485256E-2</v>
      </c>
      <c r="G901" s="5">
        <v>1.7535359687706583E-2</v>
      </c>
      <c r="H901">
        <f t="shared" si="55"/>
        <v>1</v>
      </c>
      <c r="K901" s="51">
        <f t="shared" si="52"/>
        <v>124704.6741760377</v>
      </c>
      <c r="L901" s="51">
        <f t="shared" si="53"/>
        <v>23454.464285714246</v>
      </c>
      <c r="S901" s="56">
        <f>1+F902</f>
        <v>0.97816142551252272</v>
      </c>
      <c r="T901" s="56">
        <f>1+G902</f>
        <v>1.038442187578613</v>
      </c>
    </row>
    <row r="902" spans="1:20">
      <c r="A902" s="22">
        <v>42857</v>
      </c>
      <c r="B902" s="5">
        <v>-3.6085022244191647E-2</v>
      </c>
      <c r="C902" s="5">
        <v>-6.9750504220512221E-3</v>
      </c>
      <c r="D902" s="5">
        <v>-2.2462203023758082E-2</v>
      </c>
      <c r="E902" s="5"/>
      <c r="F902" s="5">
        <f t="shared" si="54"/>
        <v>-2.1838574487477315E-2</v>
      </c>
      <c r="G902" s="5">
        <v>3.8442187578613056E-2</v>
      </c>
      <c r="H902">
        <f t="shared" si="55"/>
        <v>0</v>
      </c>
      <c r="K902" s="51">
        <f t="shared" si="52"/>
        <v>127488.84889904218</v>
      </c>
      <c r="L902" s="51">
        <f t="shared" si="53"/>
        <v>22586.20129870126</v>
      </c>
      <c r="S902" s="56">
        <f>1+F903</f>
        <v>1.0370481892847199</v>
      </c>
      <c r="T902" s="56">
        <f>1+G903</f>
        <v>1.0449859735694731</v>
      </c>
    </row>
    <row r="903" spans="1:20">
      <c r="A903" s="22">
        <v>42856</v>
      </c>
      <c r="B903" s="5">
        <v>9.6774193548386914E-2</v>
      </c>
      <c r="C903" s="5">
        <v>2.7595471118787081E-2</v>
      </c>
      <c r="D903" s="5">
        <v>-1.3213981244671878E-2</v>
      </c>
      <c r="E903" s="5"/>
      <c r="F903" s="5">
        <f t="shared" si="54"/>
        <v>3.7048189284719951E-2</v>
      </c>
      <c r="G903" s="5">
        <v>4.4985973569473064E-2</v>
      </c>
      <c r="H903">
        <f t="shared" si="55"/>
        <v>0</v>
      </c>
      <c r="K903" s="51">
        <f t="shared" ref="K903:K966" si="56">(1+F904)*K904</f>
        <v>122934.35369379958</v>
      </c>
      <c r="L903" s="51">
        <f t="shared" ref="L903:L966" si="57">(1+G904)*L904</f>
        <v>21613.879870129833</v>
      </c>
      <c r="S903" s="56">
        <f>1+F904</f>
        <v>1.0275748388781158</v>
      </c>
      <c r="T903" s="56">
        <f>1+G904</f>
        <v>1.0077277939456784</v>
      </c>
    </row>
    <row r="904" spans="1:20">
      <c r="A904" s="22">
        <v>42855</v>
      </c>
      <c r="B904" s="5">
        <v>2.9799706888128837E-2</v>
      </c>
      <c r="C904" s="5">
        <v>1.8997428551873835E-2</v>
      </c>
      <c r="D904" s="5">
        <v>3.3935654473336248E-2</v>
      </c>
      <c r="E904" s="5"/>
      <c r="F904" s="5">
        <f t="shared" ref="F904:F967" si="58">SUMPRODUCT($B$3:$D$3,B904:D904)</f>
        <v>2.7574838878115862E-2</v>
      </c>
      <c r="G904" s="5">
        <v>7.7277939456784047E-3</v>
      </c>
      <c r="H904">
        <f t="shared" ref="H904:H967" si="59">IF(G904&gt;F904,0,1)</f>
        <v>1</v>
      </c>
      <c r="K904" s="51">
        <f t="shared" si="56"/>
        <v>119635.42609511213</v>
      </c>
      <c r="L904" s="51">
        <f t="shared" si="57"/>
        <v>21448.13311688308</v>
      </c>
      <c r="S904" s="56">
        <f>1+F905</f>
        <v>1.1321524183098126</v>
      </c>
      <c r="T904" s="56">
        <f>1+G905</f>
        <v>1.0071503439864311</v>
      </c>
    </row>
    <row r="905" spans="1:20">
      <c r="A905" s="22">
        <v>42854</v>
      </c>
      <c r="B905" s="5">
        <v>7.6720769461978033E-2</v>
      </c>
      <c r="C905" s="5">
        <v>0.28014268727705133</v>
      </c>
      <c r="D905" s="5">
        <v>3.9633447880870483E-2</v>
      </c>
      <c r="E905" s="5"/>
      <c r="F905" s="5">
        <f t="shared" si="58"/>
        <v>0.13215241830981261</v>
      </c>
      <c r="G905" s="5">
        <v>7.1503439864312015E-3</v>
      </c>
      <c r="H905">
        <f t="shared" si="59"/>
        <v>1</v>
      </c>
      <c r="K905" s="51">
        <f t="shared" si="56"/>
        <v>105670.77732670972</v>
      </c>
      <c r="L905" s="51">
        <f t="shared" si="57"/>
        <v>21295.860389610352</v>
      </c>
      <c r="S905" s="56">
        <f>1+F906</f>
        <v>1.1341519862223588</v>
      </c>
      <c r="T905" s="56">
        <f>1+G906</f>
        <v>1.0087081891580161</v>
      </c>
    </row>
    <row r="906" spans="1:20">
      <c r="A906" s="22">
        <v>42853</v>
      </c>
      <c r="B906" s="5">
        <v>0.15741868150982763</v>
      </c>
      <c r="C906" s="5">
        <v>0.18303373115763907</v>
      </c>
      <c r="D906" s="5">
        <v>6.2043795620438241E-2</v>
      </c>
      <c r="E906" s="5"/>
      <c r="F906" s="5">
        <f t="shared" si="58"/>
        <v>0.13415198622235872</v>
      </c>
      <c r="G906" s="5">
        <v>8.7081891580160081E-3</v>
      </c>
      <c r="H906">
        <f t="shared" si="59"/>
        <v>1</v>
      </c>
      <c r="K906" s="51">
        <f t="shared" si="56"/>
        <v>93171.619509902433</v>
      </c>
      <c r="L906" s="51">
        <f t="shared" si="57"/>
        <v>21112.012987012953</v>
      </c>
      <c r="S906" s="56">
        <f>1+F907</f>
        <v>1.0632745330433129</v>
      </c>
      <c r="T906" s="56">
        <f>1+G907</f>
        <v>1.0157140848810509</v>
      </c>
    </row>
    <row r="907" spans="1:20">
      <c r="A907" s="22">
        <v>42852</v>
      </c>
      <c r="B907" s="5">
        <v>0.11253023705853904</v>
      </c>
      <c r="C907" s="5">
        <v>2.8039943981002197E-2</v>
      </c>
      <c r="D907" s="5">
        <v>4.9272402348736088E-2</v>
      </c>
      <c r="E907" s="5"/>
      <c r="F907" s="5">
        <f t="shared" si="58"/>
        <v>6.3274533043312819E-2</v>
      </c>
      <c r="G907" s="5">
        <v>1.571408488105085E-2</v>
      </c>
      <c r="H907">
        <f t="shared" si="59"/>
        <v>1</v>
      </c>
      <c r="K907" s="51">
        <f t="shared" si="56"/>
        <v>87627.058313177011</v>
      </c>
      <c r="L907" s="51">
        <f t="shared" si="57"/>
        <v>20785.389610389579</v>
      </c>
      <c r="S907" s="56">
        <f>1+F908</f>
        <v>1.0103583789031922</v>
      </c>
      <c r="T907" s="56">
        <f>1+G908</f>
        <v>1.017163512144744</v>
      </c>
    </row>
    <row r="908" spans="1:20">
      <c r="A908" s="22">
        <v>42851</v>
      </c>
      <c r="B908" s="5">
        <v>2.9690146458104909E-2</v>
      </c>
      <c r="C908" s="5">
        <v>8.737312470248608E-3</v>
      </c>
      <c r="D908" s="5">
        <v>-7.3492143943233437E-3</v>
      </c>
      <c r="E908" s="5"/>
      <c r="F908" s="5">
        <f t="shared" si="58"/>
        <v>1.0358378903192255E-2</v>
      </c>
      <c r="G908" s="5">
        <v>1.716351214474391E-2</v>
      </c>
      <c r="H908">
        <f t="shared" si="59"/>
        <v>0</v>
      </c>
      <c r="K908" s="51">
        <f t="shared" si="56"/>
        <v>86728.689683656325</v>
      </c>
      <c r="L908" s="51">
        <f t="shared" si="57"/>
        <v>20434.659090909059</v>
      </c>
      <c r="S908" s="56">
        <f>1+F909</f>
        <v>1.0188990412245646</v>
      </c>
      <c r="T908" s="56">
        <f>1+G909</f>
        <v>1.0231572359250092</v>
      </c>
    </row>
    <row r="909" spans="1:20">
      <c r="A909" s="22">
        <v>42850</v>
      </c>
      <c r="B909" s="5">
        <v>1.3326602725896088E-2</v>
      </c>
      <c r="C909" s="5">
        <v>4.7414555689585948E-2</v>
      </c>
      <c r="D909" s="5">
        <v>-4.0383644623928237E-3</v>
      </c>
      <c r="E909" s="5"/>
      <c r="F909" s="5">
        <f t="shared" si="58"/>
        <v>1.8899041224564633E-2</v>
      </c>
      <c r="G909" s="5">
        <v>2.3157235925009251E-2</v>
      </c>
      <c r="H909">
        <f t="shared" si="59"/>
        <v>0</v>
      </c>
      <c r="K909" s="51">
        <f t="shared" si="56"/>
        <v>85120.003233511117</v>
      </c>
      <c r="L909" s="51">
        <f t="shared" si="57"/>
        <v>19972.159090909063</v>
      </c>
      <c r="S909" s="56">
        <f>1+F910</f>
        <v>1.0005692885027753</v>
      </c>
      <c r="T909" s="56">
        <f>1+G910</f>
        <v>1.0100281593011895</v>
      </c>
    </row>
    <row r="910" spans="1:20">
      <c r="A910" s="22">
        <v>42849</v>
      </c>
      <c r="B910" s="5">
        <v>1.6105867870332306E-2</v>
      </c>
      <c r="C910" s="5">
        <v>-8.6261878946361347E-3</v>
      </c>
      <c r="D910" s="5">
        <v>-5.7716436637389431E-3</v>
      </c>
      <c r="E910" s="5"/>
      <c r="F910" s="5">
        <f t="shared" si="58"/>
        <v>5.6928850277534419E-4</v>
      </c>
      <c r="G910" s="5">
        <v>1.0028159301189518E-2</v>
      </c>
      <c r="H910">
        <f t="shared" si="59"/>
        <v>0</v>
      </c>
      <c r="K910" s="51">
        <f t="shared" si="56"/>
        <v>85071.572965109081</v>
      </c>
      <c r="L910" s="51">
        <f t="shared" si="57"/>
        <v>19773.863636363611</v>
      </c>
      <c r="S910" s="56">
        <f>1+F911</f>
        <v>0.98643202413988429</v>
      </c>
      <c r="T910" s="56">
        <f>1+G911</f>
        <v>0.99677172538798642</v>
      </c>
    </row>
    <row r="911" spans="1:20">
      <c r="A911" s="22">
        <v>42848</v>
      </c>
      <c r="B911" s="5">
        <v>5.7779612051176458E-3</v>
      </c>
      <c r="C911" s="5">
        <v>-3.0679587641613177E-2</v>
      </c>
      <c r="D911" s="5">
        <v>-1.580637194368964E-2</v>
      </c>
      <c r="E911" s="5"/>
      <c r="F911" s="5">
        <f t="shared" si="58"/>
        <v>-1.3567975860115718E-2</v>
      </c>
      <c r="G911" s="5">
        <v>-3.2282746120135264E-3</v>
      </c>
      <c r="H911">
        <f t="shared" si="59"/>
        <v>0</v>
      </c>
      <c r="K911" s="51">
        <f t="shared" si="56"/>
        <v>86241.698245033069</v>
      </c>
      <c r="L911" s="51">
        <f t="shared" si="57"/>
        <v>19837.905844155815</v>
      </c>
      <c r="S911" s="56">
        <f>1+F912</f>
        <v>1.0029293014945482</v>
      </c>
      <c r="T911" s="56">
        <f>1+G912</f>
        <v>0.99695288598817045</v>
      </c>
    </row>
    <row r="912" spans="1:20">
      <c r="A912" s="22">
        <v>42847</v>
      </c>
      <c r="B912" s="5">
        <v>-2.396777442094658E-2</v>
      </c>
      <c r="C912" s="5">
        <v>2.2779007271577802E-2</v>
      </c>
      <c r="D912" s="5">
        <v>9.9775505113492494E-3</v>
      </c>
      <c r="E912" s="5"/>
      <c r="F912" s="5">
        <f t="shared" si="58"/>
        <v>2.9293014945480909E-3</v>
      </c>
      <c r="G912" s="5">
        <v>-3.047114011829596E-3</v>
      </c>
      <c r="H912">
        <f t="shared" si="59"/>
        <v>1</v>
      </c>
      <c r="K912" s="51">
        <f t="shared" si="56"/>
        <v>85989.808171440556</v>
      </c>
      <c r="L912" s="51">
        <f t="shared" si="57"/>
        <v>19898.538961038932</v>
      </c>
      <c r="S912" s="56">
        <f>1+F913</f>
        <v>1.0250777989979627</v>
      </c>
      <c r="T912" s="56">
        <f>1+G913</f>
        <v>1.0009390821492734</v>
      </c>
    </row>
    <row r="913" spans="1:20">
      <c r="A913" s="22">
        <v>42846</v>
      </c>
      <c r="B913" s="5">
        <v>1.2026090501426749E-2</v>
      </c>
      <c r="C913" s="5">
        <v>8.8737436321079333E-2</v>
      </c>
      <c r="D913" s="5">
        <v>-2.5522605736509409E-2</v>
      </c>
      <c r="E913" s="5"/>
      <c r="F913" s="5">
        <f t="shared" si="58"/>
        <v>2.5077798997962697E-2</v>
      </c>
      <c r="G913" s="5">
        <v>9.3908214927330644E-4</v>
      </c>
      <c r="H913">
        <f t="shared" si="59"/>
        <v>1</v>
      </c>
      <c r="K913" s="51">
        <f t="shared" si="56"/>
        <v>83886.128697253604</v>
      </c>
      <c r="L913" s="51">
        <f t="shared" si="57"/>
        <v>19879.870129870098</v>
      </c>
      <c r="S913" s="56">
        <f>1+F914</f>
        <v>0.96037505171279014</v>
      </c>
      <c r="T913" s="56">
        <f>1+G914</f>
        <v>1.0118194324524186</v>
      </c>
    </row>
    <row r="914" spans="1:20">
      <c r="A914" s="22">
        <v>42845</v>
      </c>
      <c r="B914" s="5">
        <v>-3.5011801730920555E-2</v>
      </c>
      <c r="C914" s="5">
        <v>-7.8796334464280082E-2</v>
      </c>
      <c r="D914" s="5">
        <v>-5.0785973397823661E-3</v>
      </c>
      <c r="E914" s="5"/>
      <c r="F914" s="5">
        <f t="shared" si="58"/>
        <v>-3.9624948287209832E-2</v>
      </c>
      <c r="G914" s="5">
        <v>1.1819432452418489E-2</v>
      </c>
      <c r="H914">
        <f t="shared" si="59"/>
        <v>0</v>
      </c>
      <c r="K914" s="51">
        <f t="shared" si="56"/>
        <v>87347.259331285299</v>
      </c>
      <c r="L914" s="51">
        <f t="shared" si="57"/>
        <v>19647.646103896073</v>
      </c>
      <c r="S914" s="56">
        <f>1+F915</f>
        <v>0.98665419535345533</v>
      </c>
      <c r="T914" s="56">
        <f>1+G915</f>
        <v>1.0038360413711878</v>
      </c>
    </row>
    <row r="915" spans="1:20">
      <c r="A915" s="22">
        <v>42844</v>
      </c>
      <c r="B915" s="5">
        <v>2.34524408656267E-2</v>
      </c>
      <c r="C915" s="5">
        <v>-5.7006593209442742E-2</v>
      </c>
      <c r="D915" s="5">
        <v>-6.4872657376262161E-3</v>
      </c>
      <c r="E915" s="5"/>
      <c r="F915" s="5">
        <f t="shared" si="58"/>
        <v>-1.3345804646544706E-2</v>
      </c>
      <c r="G915" s="5">
        <v>3.8360413711878041E-3</v>
      </c>
      <c r="H915">
        <f t="shared" si="59"/>
        <v>0</v>
      </c>
      <c r="K915" s="51">
        <f t="shared" si="56"/>
        <v>88528.746690216358</v>
      </c>
      <c r="L915" s="51">
        <f t="shared" si="57"/>
        <v>19572.564935064904</v>
      </c>
      <c r="S915" s="56">
        <f>1+F916</f>
        <v>1.0085024949483705</v>
      </c>
      <c r="T915" s="56">
        <f>1+G916</f>
        <v>1.018495913497075</v>
      </c>
    </row>
    <row r="916" spans="1:20">
      <c r="A916" s="22">
        <v>42843</v>
      </c>
      <c r="B916" s="5">
        <v>1.9915819731033752E-2</v>
      </c>
      <c r="C916" s="5">
        <v>-1.9100201447435536E-3</v>
      </c>
      <c r="D916" s="5">
        <v>7.5042362624062513E-3</v>
      </c>
      <c r="E916" s="5"/>
      <c r="F916" s="5">
        <f t="shared" si="58"/>
        <v>8.5024949483705273E-3</v>
      </c>
      <c r="G916" s="5">
        <v>1.8495913497075019E-2</v>
      </c>
      <c r="H916">
        <f t="shared" si="59"/>
        <v>0</v>
      </c>
      <c r="K916" s="51">
        <f t="shared" si="56"/>
        <v>87782.37746922829</v>
      </c>
      <c r="L916" s="51">
        <f t="shared" si="57"/>
        <v>19217.126623376593</v>
      </c>
      <c r="S916" s="56">
        <f>1+F917</f>
        <v>0.99843593341424619</v>
      </c>
      <c r="T916" s="56">
        <f>1+G917</f>
        <v>1.0032714220939645</v>
      </c>
    </row>
    <row r="917" spans="1:20">
      <c r="A917" s="22">
        <v>42842</v>
      </c>
      <c r="B917" s="5">
        <v>-7.8427378284784081E-3</v>
      </c>
      <c r="C917" s="5">
        <v>-2.6936127150427773E-3</v>
      </c>
      <c r="D917" s="5">
        <v>5.8436815193572437E-3</v>
      </c>
      <c r="E917" s="5"/>
      <c r="F917" s="5">
        <f t="shared" si="58"/>
        <v>-1.5640665857538415E-3</v>
      </c>
      <c r="G917" s="5">
        <v>3.2714220939645037E-3</v>
      </c>
      <c r="H917">
        <f t="shared" si="59"/>
        <v>0</v>
      </c>
      <c r="K917" s="51">
        <f t="shared" si="56"/>
        <v>87919.890031449628</v>
      </c>
      <c r="L917" s="51">
        <f t="shared" si="57"/>
        <v>19154.464285714253</v>
      </c>
      <c r="S917" s="56">
        <f>1+F918</f>
        <v>0.99853424800459256</v>
      </c>
      <c r="T917" s="56">
        <f>1+G918</f>
        <v>1.0029197266421868</v>
      </c>
    </row>
    <row r="918" spans="1:20">
      <c r="A918" s="22">
        <v>42841</v>
      </c>
      <c r="B918" s="5">
        <v>9.8745114174039091E-3</v>
      </c>
      <c r="C918" s="5">
        <v>-5.3436357446304626E-3</v>
      </c>
      <c r="D918" s="5">
        <v>-8.9285714285713674E-3</v>
      </c>
      <c r="E918" s="5"/>
      <c r="F918" s="5">
        <f t="shared" si="58"/>
        <v>-1.465751995407447E-3</v>
      </c>
      <c r="G918" s="5">
        <v>2.919726642186816E-3</v>
      </c>
      <c r="H918">
        <f t="shared" si="59"/>
        <v>0</v>
      </c>
      <c r="K918" s="51">
        <f t="shared" si="56"/>
        <v>88048.947952604678</v>
      </c>
      <c r="L918" s="51">
        <f t="shared" si="57"/>
        <v>19098.701298701268</v>
      </c>
      <c r="S918" s="56">
        <f>1+F919</f>
        <v>0.98770765555876627</v>
      </c>
      <c r="T918" s="56">
        <f>1+G919</f>
        <v>1.0010082575013082</v>
      </c>
    </row>
    <row r="919" spans="1:20">
      <c r="A919" s="22">
        <v>42840</v>
      </c>
      <c r="B919" s="5">
        <v>-2.7994401119776018E-2</v>
      </c>
      <c r="C919" s="5">
        <v>-8.1629057595466493E-3</v>
      </c>
      <c r="D919" s="5">
        <v>-7.2341451651799225E-4</v>
      </c>
      <c r="E919" s="5"/>
      <c r="F919" s="5">
        <f t="shared" si="58"/>
        <v>-1.229234444123369E-2</v>
      </c>
      <c r="G919" s="5">
        <v>1.0082575013081357E-3</v>
      </c>
      <c r="H919">
        <f t="shared" si="59"/>
        <v>0</v>
      </c>
      <c r="K919" s="51">
        <f t="shared" si="56"/>
        <v>89144.745874014305</v>
      </c>
      <c r="L919" s="51">
        <f t="shared" si="57"/>
        <v>19079.464285714253</v>
      </c>
      <c r="S919" s="56">
        <f>1+F920</f>
        <v>0.98944783352213594</v>
      </c>
      <c r="T919" s="56">
        <f>1+G920</f>
        <v>0.99503033022482046</v>
      </c>
    </row>
    <row r="920" spans="1:20">
      <c r="A920" s="22">
        <v>42839</v>
      </c>
      <c r="B920" s="5">
        <v>2.8800658300761131E-2</v>
      </c>
      <c r="C920" s="5">
        <v>-1.3355544289128591E-2</v>
      </c>
      <c r="D920" s="5">
        <v>-4.7104779411764643E-2</v>
      </c>
      <c r="E920" s="5"/>
      <c r="F920" s="5">
        <f t="shared" si="58"/>
        <v>-1.0552166477864031E-2</v>
      </c>
      <c r="G920" s="5">
        <v>-4.9696697751794973E-3</v>
      </c>
      <c r="H920">
        <f t="shared" si="59"/>
        <v>0</v>
      </c>
      <c r="K920" s="51">
        <f t="shared" si="56"/>
        <v>90095.448040636853</v>
      </c>
      <c r="L920" s="51">
        <f t="shared" si="57"/>
        <v>19174.756493506462</v>
      </c>
      <c r="S920" s="56">
        <f>1+F921</f>
        <v>1.0339685562382646</v>
      </c>
      <c r="T920" s="56">
        <f>1+G921</f>
        <v>0.98270726735721114</v>
      </c>
    </row>
    <row r="921" spans="1:20">
      <c r="A921" s="22">
        <v>42838</v>
      </c>
      <c r="B921" s="5">
        <v>7.2003528503693917E-2</v>
      </c>
      <c r="C921" s="5">
        <v>2.6222294896760888E-2</v>
      </c>
      <c r="D921" s="5">
        <v>3.6900369003689251E-3</v>
      </c>
      <c r="E921" s="5"/>
      <c r="F921" s="5">
        <f t="shared" si="58"/>
        <v>3.3968556238264551E-2</v>
      </c>
      <c r="G921" s="5">
        <v>-1.7292732642788869E-2</v>
      </c>
      <c r="H921">
        <f t="shared" si="59"/>
        <v>1</v>
      </c>
      <c r="K921" s="51">
        <f t="shared" si="56"/>
        <v>87135.57825048166</v>
      </c>
      <c r="L921" s="51">
        <f t="shared" si="57"/>
        <v>19512.175324675292</v>
      </c>
      <c r="S921" s="56">
        <f>1+F922</f>
        <v>1.017181678100793</v>
      </c>
      <c r="T921" s="56">
        <f>1+G922</f>
        <v>1.003494007589135</v>
      </c>
    </row>
    <row r="922" spans="1:20">
      <c r="A922" s="22">
        <v>42837</v>
      </c>
      <c r="B922" s="5">
        <v>3.3504273504273478E-2</v>
      </c>
      <c r="C922" s="5">
        <v>9.9082734082958351E-3</v>
      </c>
      <c r="D922" s="5">
        <v>8.1376424087420199E-3</v>
      </c>
      <c r="E922" s="5"/>
      <c r="F922" s="5">
        <f t="shared" si="58"/>
        <v>1.7181678100793067E-2</v>
      </c>
      <c r="G922" s="5">
        <v>3.4940075891349083E-3</v>
      </c>
      <c r="H922">
        <f t="shared" si="59"/>
        <v>1</v>
      </c>
      <c r="K922" s="51">
        <f t="shared" si="56"/>
        <v>85663.73158939986</v>
      </c>
      <c r="L922" s="51">
        <f t="shared" si="57"/>
        <v>19444.237012986978</v>
      </c>
      <c r="S922" s="56">
        <f>1+F923</f>
        <v>0.9955664182979026</v>
      </c>
      <c r="T922" s="56">
        <f>1+G923</f>
        <v>1.0110366424971933</v>
      </c>
    </row>
    <row r="923" spans="1:20">
      <c r="A923" s="22">
        <v>42836</v>
      </c>
      <c r="B923" s="5">
        <v>3.7748798901852927E-3</v>
      </c>
      <c r="C923" s="5">
        <v>-1.8940453922853668E-2</v>
      </c>
      <c r="D923" s="5">
        <v>1.8634987188447566E-3</v>
      </c>
      <c r="E923" s="5"/>
      <c r="F923" s="5">
        <f t="shared" si="58"/>
        <v>-4.4335817020974121E-3</v>
      </c>
      <c r="G923" s="5">
        <v>1.1036642497193204E-2</v>
      </c>
      <c r="H923">
        <f t="shared" si="59"/>
        <v>0</v>
      </c>
      <c r="K923" s="51">
        <f t="shared" si="56"/>
        <v>86045.22010280058</v>
      </c>
      <c r="L923" s="51">
        <f t="shared" si="57"/>
        <v>19231.980519480487</v>
      </c>
      <c r="S923" s="56">
        <f>1+F924</f>
        <v>1.0089903837426162</v>
      </c>
      <c r="T923" s="56">
        <f>1+G924</f>
        <v>1.0001308530351574</v>
      </c>
    </row>
    <row r="924" spans="1:20">
      <c r="A924" s="22">
        <v>42835</v>
      </c>
      <c r="B924" s="5">
        <v>-1.5207840486650991E-2</v>
      </c>
      <c r="C924" s="5">
        <v>-3.361418547984516E-3</v>
      </c>
      <c r="D924" s="5">
        <v>4.5543107647345281E-2</v>
      </c>
      <c r="E924" s="5"/>
      <c r="F924" s="5">
        <f t="shared" si="58"/>
        <v>8.9903837426161676E-3</v>
      </c>
      <c r="G924" s="5">
        <v>1.3085303515742474E-4</v>
      </c>
      <c r="H924">
        <f t="shared" si="59"/>
        <v>1</v>
      </c>
      <c r="K924" s="51">
        <f t="shared" si="56"/>
        <v>85278.533362860966</v>
      </c>
      <c r="L924" s="51">
        <f t="shared" si="57"/>
        <v>19229.46428571425</v>
      </c>
      <c r="S924" s="56">
        <f>1+F925</f>
        <v>0.99451069449755791</v>
      </c>
      <c r="T924" s="56">
        <f>1+G925</f>
        <v>1.0091627051065786</v>
      </c>
    </row>
    <row r="925" spans="1:20">
      <c r="A925" s="22">
        <v>42834</v>
      </c>
      <c r="B925" s="5">
        <v>2.0227560050569124E-2</v>
      </c>
      <c r="C925" s="5">
        <v>-5.1526584710485053E-2</v>
      </c>
      <c r="D925" s="5">
        <v>1.4829461196243237E-2</v>
      </c>
      <c r="E925" s="5"/>
      <c r="F925" s="5">
        <f t="shared" si="58"/>
        <v>-5.489305502442106E-3</v>
      </c>
      <c r="G925" s="5">
        <v>9.1627051065786454E-3</v>
      </c>
      <c r="H925">
        <f t="shared" si="59"/>
        <v>0</v>
      </c>
      <c r="K925" s="51">
        <f t="shared" si="56"/>
        <v>85749.237122025108</v>
      </c>
      <c r="L925" s="51">
        <f t="shared" si="57"/>
        <v>19054.870129870098</v>
      </c>
      <c r="S925" s="56">
        <f>1+F926</f>
        <v>1.03287634633845</v>
      </c>
      <c r="T925" s="56">
        <f>1+G926</f>
        <v>0.99897445499304238</v>
      </c>
    </row>
    <row r="926" spans="1:20">
      <c r="A926" s="22">
        <v>42833</v>
      </c>
      <c r="B926" s="5">
        <v>1.1506155793348789E-3</v>
      </c>
      <c r="C926" s="5">
        <v>6.0584135609237422E-2</v>
      </c>
      <c r="D926" s="5">
        <v>3.6904151717068297E-2</v>
      </c>
      <c r="E926" s="5"/>
      <c r="F926" s="5">
        <f t="shared" si="58"/>
        <v>3.2876346338450012E-2</v>
      </c>
      <c r="G926" s="5">
        <v>-1.0255450069576672E-3</v>
      </c>
      <c r="H926">
        <f t="shared" si="59"/>
        <v>1</v>
      </c>
      <c r="K926" s="51">
        <f t="shared" si="56"/>
        <v>83019.847851106693</v>
      </c>
      <c r="L926" s="51">
        <f t="shared" si="57"/>
        <v>19074.431818181787</v>
      </c>
      <c r="S926" s="56">
        <f>1+F927</f>
        <v>0.99908124668819165</v>
      </c>
      <c r="T926" s="56">
        <f>1+G927</f>
        <v>1.0154655212645518</v>
      </c>
    </row>
    <row r="927" spans="1:20">
      <c r="A927" s="22">
        <v>42832</v>
      </c>
      <c r="B927" s="5">
        <v>-4.347347567686554E-2</v>
      </c>
      <c r="C927" s="5">
        <v>2.1385696618707244E-2</v>
      </c>
      <c r="D927" s="5">
        <v>1.9331243469174371E-2</v>
      </c>
      <c r="E927" s="5"/>
      <c r="F927" s="5">
        <f t="shared" si="58"/>
        <v>-9.1875331180834262E-4</v>
      </c>
      <c r="G927" s="5">
        <v>1.5465521264551772E-2</v>
      </c>
      <c r="H927">
        <f t="shared" si="59"/>
        <v>0</v>
      </c>
      <c r="K927" s="51">
        <f t="shared" si="56"/>
        <v>83096.192753397539</v>
      </c>
      <c r="L927" s="51">
        <f t="shared" si="57"/>
        <v>18783.928571428536</v>
      </c>
      <c r="S927" s="56">
        <f>1+F928</f>
        <v>0.93030021006203445</v>
      </c>
      <c r="T927" s="56">
        <f>1+G928</f>
        <v>1.0291098936283751</v>
      </c>
    </row>
    <row r="928" spans="1:20">
      <c r="A928" s="22">
        <v>42831</v>
      </c>
      <c r="B928" s="5">
        <v>-1.7729729729729735E-2</v>
      </c>
      <c r="C928" s="5">
        <v>-0.120516765704584</v>
      </c>
      <c r="D928" s="5">
        <v>-7.0873786407767023E-2</v>
      </c>
      <c r="E928" s="5"/>
      <c r="F928" s="5">
        <f t="shared" si="58"/>
        <v>-6.9699789937965523E-2</v>
      </c>
      <c r="G928" s="5">
        <v>2.9109893628375065E-2</v>
      </c>
      <c r="H928">
        <f t="shared" si="59"/>
        <v>0</v>
      </c>
      <c r="K928" s="51">
        <f t="shared" si="56"/>
        <v>89321.911200962219</v>
      </c>
      <c r="L928" s="51">
        <f t="shared" si="57"/>
        <v>18252.59740259737</v>
      </c>
      <c r="S928" s="56">
        <f>1+F929</f>
        <v>1.0398464841803647</v>
      </c>
      <c r="T928" s="56">
        <f>1+G929</f>
        <v>0.98759749841894462</v>
      </c>
    </row>
    <row r="929" spans="1:20">
      <c r="A929" s="22">
        <v>42830</v>
      </c>
      <c r="B929" s="5">
        <v>3.167521748828913E-2</v>
      </c>
      <c r="C929" s="5">
        <v>9.2226117694781617E-2</v>
      </c>
      <c r="D929" s="5">
        <v>-4.3499275012083057E-3</v>
      </c>
      <c r="E929" s="5"/>
      <c r="F929" s="5">
        <f t="shared" si="58"/>
        <v>3.9846484180364752E-2</v>
      </c>
      <c r="G929" s="5">
        <v>-1.2402501581055346E-2</v>
      </c>
      <c r="H929">
        <f t="shared" si="59"/>
        <v>1</v>
      </c>
      <c r="K929" s="51">
        <f t="shared" si="56"/>
        <v>85899.132766091119</v>
      </c>
      <c r="L929" s="51">
        <f t="shared" si="57"/>
        <v>18481.818181818147</v>
      </c>
      <c r="S929" s="56">
        <f>1+F930</f>
        <v>0.90010991139680874</v>
      </c>
      <c r="T929" s="56">
        <f>1+G930</f>
        <v>1.0098771893253617</v>
      </c>
    </row>
    <row r="930" spans="1:20">
      <c r="A930" s="22">
        <v>42829</v>
      </c>
      <c r="B930" s="5">
        <v>-8.1728799672265512E-2</v>
      </c>
      <c r="C930" s="5">
        <v>-0.22478408822901813</v>
      </c>
      <c r="D930" s="5">
        <v>6.8126520681265484E-3</v>
      </c>
      <c r="E930" s="5"/>
      <c r="F930" s="5">
        <f t="shared" si="58"/>
        <v>-9.9890088603191263E-2</v>
      </c>
      <c r="G930" s="5">
        <v>9.8771893253617928E-3</v>
      </c>
      <c r="H930">
        <f t="shared" si="59"/>
        <v>0</v>
      </c>
      <c r="K930" s="51">
        <f t="shared" si="56"/>
        <v>95431.826356395861</v>
      </c>
      <c r="L930" s="51">
        <f t="shared" si="57"/>
        <v>18301.055194805162</v>
      </c>
      <c r="S930" s="56">
        <f>1+F931</f>
        <v>0.96769230778562532</v>
      </c>
      <c r="T930" s="56">
        <f>1+G931</f>
        <v>1.0328212034593962</v>
      </c>
    </row>
    <row r="931" spans="1:20">
      <c r="A931" s="22">
        <v>42828</v>
      </c>
      <c r="B931" s="5">
        <v>-4.2838937359082487E-2</v>
      </c>
      <c r="C931" s="5">
        <v>-4.3978225624617374E-2</v>
      </c>
      <c r="D931" s="5">
        <v>-1.0115606936416055E-2</v>
      </c>
      <c r="E931" s="5"/>
      <c r="F931" s="5">
        <f t="shared" si="58"/>
        <v>-3.2307692214374635E-2</v>
      </c>
      <c r="G931" s="5">
        <v>3.2821203459396112E-2</v>
      </c>
      <c r="H931">
        <f t="shared" si="59"/>
        <v>0</v>
      </c>
      <c r="K931" s="51">
        <f t="shared" si="56"/>
        <v>98617.944555922892</v>
      </c>
      <c r="L931" s="51">
        <f t="shared" si="57"/>
        <v>17719.480519480487</v>
      </c>
      <c r="S931" s="56">
        <f>1+F932</f>
        <v>1.4041449543142197</v>
      </c>
      <c r="T931" s="56">
        <f>1+G932</f>
        <v>1.0140421124019305</v>
      </c>
    </row>
    <row r="932" spans="1:20">
      <c r="A932" s="22">
        <v>42827</v>
      </c>
      <c r="B932" s="5">
        <v>4.9038838760295366E-4</v>
      </c>
      <c r="C932" s="5">
        <v>1.1934199990579812</v>
      </c>
      <c r="D932" s="5">
        <v>1.86457311089301E-2</v>
      </c>
      <c r="E932" s="5"/>
      <c r="F932" s="5">
        <f t="shared" si="58"/>
        <v>0.4041449543142196</v>
      </c>
      <c r="G932" s="5">
        <v>1.4042112401930509E-2</v>
      </c>
      <c r="H932">
        <f t="shared" si="59"/>
        <v>1</v>
      </c>
      <c r="K932" s="51">
        <f t="shared" si="56"/>
        <v>70233.450081432369</v>
      </c>
      <c r="L932" s="51">
        <f t="shared" si="57"/>
        <v>17474.107142857109</v>
      </c>
      <c r="S932" s="56">
        <f>1+F933</f>
        <v>1.0657948593723336</v>
      </c>
      <c r="T932" s="56">
        <f>1+G933</f>
        <v>1.0243866461105082</v>
      </c>
    </row>
    <row r="933" spans="1:20">
      <c r="A933" s="22">
        <v>42826</v>
      </c>
      <c r="B933" s="5">
        <v>-1.5069551777434333E-2</v>
      </c>
      <c r="C933" s="5">
        <v>0.21929648241206023</v>
      </c>
      <c r="D933" s="5">
        <v>-6.8226120857698353E-3</v>
      </c>
      <c r="E933" s="5"/>
      <c r="F933" s="5">
        <f t="shared" si="58"/>
        <v>6.579485937233373E-2</v>
      </c>
      <c r="G933" s="5">
        <v>2.4386646110508163E-2</v>
      </c>
      <c r="H933">
        <f t="shared" si="59"/>
        <v>1</v>
      </c>
      <c r="K933" s="51">
        <f t="shared" si="56"/>
        <v>65897.71893138437</v>
      </c>
      <c r="L933" s="51">
        <f t="shared" si="57"/>
        <v>17058.116883116851</v>
      </c>
      <c r="S933" s="56">
        <f>1+F934</f>
        <v>1.1309382394564724</v>
      </c>
      <c r="T933" s="56">
        <f>1+G934</f>
        <v>1.0155750895217295</v>
      </c>
    </row>
    <row r="934" spans="1:20">
      <c r="A934" s="22">
        <v>42825</v>
      </c>
      <c r="B934" s="5">
        <v>-2.7341914873625823E-2</v>
      </c>
      <c r="C934" s="5">
        <v>0.43602325677291653</v>
      </c>
      <c r="D934" s="5">
        <v>-1.582733812949649E-2</v>
      </c>
      <c r="E934" s="5"/>
      <c r="F934" s="5">
        <f t="shared" si="58"/>
        <v>0.13093823945647243</v>
      </c>
      <c r="G934" s="5">
        <v>1.5575089521729485E-2</v>
      </c>
      <c r="H934">
        <f t="shared" si="59"/>
        <v>1</v>
      </c>
      <c r="K934" s="51">
        <f t="shared" si="56"/>
        <v>58268.185328187974</v>
      </c>
      <c r="L934" s="51">
        <f t="shared" si="57"/>
        <v>16796.509740259706</v>
      </c>
      <c r="S934" s="56">
        <f>1+F935</f>
        <v>1.0938617972322708</v>
      </c>
      <c r="T934" s="56">
        <f>1+G935</f>
        <v>0.99918880159921952</v>
      </c>
    </row>
    <row r="935" spans="1:20">
      <c r="A935" s="22">
        <v>42824</v>
      </c>
      <c r="B935" s="5">
        <v>1.9054002297970215E-2</v>
      </c>
      <c r="C935" s="5">
        <v>0.23597166301411765</v>
      </c>
      <c r="D935" s="5">
        <v>2.6587887740029497E-2</v>
      </c>
      <c r="E935" s="5"/>
      <c r="F935" s="5">
        <f t="shared" si="58"/>
        <v>9.3861797232270727E-2</v>
      </c>
      <c r="G935" s="5">
        <v>-8.1119840078043603E-4</v>
      </c>
      <c r="H935">
        <f t="shared" si="59"/>
        <v>1</v>
      </c>
      <c r="K935" s="51">
        <f t="shared" si="56"/>
        <v>53268.324641760293</v>
      </c>
      <c r="L935" s="51">
        <f t="shared" si="57"/>
        <v>16810.146103896073</v>
      </c>
      <c r="S935" s="56">
        <f>1+F936</f>
        <v>1.0414744343708489</v>
      </c>
      <c r="T935" s="56">
        <f>1+G936</f>
        <v>0.98978675001672745</v>
      </c>
    </row>
    <row r="936" spans="1:20">
      <c r="A936" s="22">
        <v>42823</v>
      </c>
      <c r="B936" s="5">
        <v>3.7449091089698974E-2</v>
      </c>
      <c r="C936" s="5">
        <v>3.6831536673007807E-2</v>
      </c>
      <c r="D936" s="5">
        <v>5.0155118924508725E-2</v>
      </c>
      <c r="E936" s="5"/>
      <c r="F936" s="5">
        <f t="shared" si="58"/>
        <v>4.1474434370848925E-2</v>
      </c>
      <c r="G936" s="5">
        <v>-1.0213249983272584E-2</v>
      </c>
      <c r="H936">
        <f t="shared" si="59"/>
        <v>1</v>
      </c>
      <c r="K936" s="51">
        <f t="shared" si="56"/>
        <v>51147.030482740083</v>
      </c>
      <c r="L936" s="51">
        <f t="shared" si="57"/>
        <v>16983.603896103865</v>
      </c>
      <c r="S936" s="56">
        <f>1+F937</f>
        <v>0.99278422846814796</v>
      </c>
      <c r="T936" s="56">
        <f>1+G937</f>
        <v>1.0366630664196039</v>
      </c>
    </row>
    <row r="937" spans="1:20">
      <c r="A937" s="22">
        <v>42822</v>
      </c>
      <c r="B937" s="5">
        <v>-2.9873759275320499E-2</v>
      </c>
      <c r="C937" s="5">
        <v>-1.4785506039150331E-2</v>
      </c>
      <c r="D937" s="5">
        <v>2.3009785770960182E-2</v>
      </c>
      <c r="E937" s="5"/>
      <c r="F937" s="5">
        <f t="shared" si="58"/>
        <v>-7.2157715318520972E-3</v>
      </c>
      <c r="G937" s="5">
        <v>3.6663066419603839E-2</v>
      </c>
      <c r="H937">
        <f t="shared" si="59"/>
        <v>0</v>
      </c>
      <c r="K937" s="51">
        <f t="shared" si="56"/>
        <v>51518.778215946506</v>
      </c>
      <c r="L937" s="51">
        <f t="shared" si="57"/>
        <v>16382.954545454513</v>
      </c>
      <c r="S937" s="56">
        <f>1+F938</f>
        <v>0.99184913886421955</v>
      </c>
      <c r="T937" s="56">
        <f>1+G938</f>
        <v>1.0286573401625767</v>
      </c>
    </row>
    <row r="938" spans="1:20">
      <c r="A938" s="22">
        <v>42821</v>
      </c>
      <c r="B938" s="5">
        <v>1.1699327288681068E-2</v>
      </c>
      <c r="C938" s="5">
        <v>1.5275648818647977E-2</v>
      </c>
      <c r="D938" s="5">
        <v>-5.1430005017561398E-2</v>
      </c>
      <c r="E938" s="5"/>
      <c r="F938" s="5">
        <f t="shared" si="58"/>
        <v>-8.1508611357804447E-3</v>
      </c>
      <c r="G938" s="5">
        <v>2.8657340162576775E-2</v>
      </c>
      <c r="H938">
        <f t="shared" si="59"/>
        <v>0</v>
      </c>
      <c r="K938" s="51">
        <f t="shared" si="56"/>
        <v>51942.151479751636</v>
      </c>
      <c r="L938" s="51">
        <f t="shared" si="57"/>
        <v>15926.542207792178</v>
      </c>
      <c r="S938" s="56">
        <f>1+F939</f>
        <v>0.96115666529267529</v>
      </c>
      <c r="T938" s="56">
        <f>1+G939</f>
        <v>1.0439911251576242</v>
      </c>
    </row>
    <row r="939" spans="1:20">
      <c r="A939" s="22">
        <v>42820</v>
      </c>
      <c r="B939" s="5">
        <v>-4.2833146696528587E-2</v>
      </c>
      <c r="C939" s="5">
        <v>-4.2124449394967317E-2</v>
      </c>
      <c r="D939" s="5">
        <v>-3.1584062196307029E-2</v>
      </c>
      <c r="E939" s="5"/>
      <c r="F939" s="5">
        <f t="shared" si="58"/>
        <v>-3.884333470732472E-2</v>
      </c>
      <c r="G939" s="5">
        <v>4.399112515762426E-2</v>
      </c>
      <c r="H939">
        <f t="shared" si="59"/>
        <v>0</v>
      </c>
      <c r="K939" s="51">
        <f t="shared" si="56"/>
        <v>54041.295613275579</v>
      </c>
      <c r="L939" s="51">
        <f t="shared" si="57"/>
        <v>15255.438311688284</v>
      </c>
      <c r="S939" s="56">
        <f>1+F940</f>
        <v>1.0131858868801842</v>
      </c>
      <c r="T939" s="56">
        <f>1+G940</f>
        <v>0.9517122992865209</v>
      </c>
    </row>
    <row r="940" spans="1:20">
      <c r="A940" s="22">
        <v>42819</v>
      </c>
      <c r="B940" s="5">
        <v>9.5929637962773526E-2</v>
      </c>
      <c r="C940" s="5">
        <v>-1.0470941883767579E-2</v>
      </c>
      <c r="D940" s="5">
        <v>-4.5897079276773389E-2</v>
      </c>
      <c r="E940" s="5"/>
      <c r="F940" s="5">
        <f t="shared" si="58"/>
        <v>1.3185886880184114E-2</v>
      </c>
      <c r="G940" s="5">
        <v>-4.8287700713479084E-2</v>
      </c>
      <c r="H940">
        <f t="shared" si="59"/>
        <v>1</v>
      </c>
      <c r="K940" s="51">
        <f t="shared" si="56"/>
        <v>53337.986950923958</v>
      </c>
      <c r="L940" s="51">
        <f t="shared" si="57"/>
        <v>16029.464285714255</v>
      </c>
      <c r="S940" s="56">
        <f>1+F941</f>
        <v>1.0796104443926096</v>
      </c>
      <c r="T940" s="56">
        <f>1+G941</f>
        <v>0.94628019971824773</v>
      </c>
    </row>
    <row r="941" spans="1:20">
      <c r="A941" s="22">
        <v>42818</v>
      </c>
      <c r="B941" s="5">
        <v>0.11978928080623005</v>
      </c>
      <c r="C941" s="5">
        <v>0.11883408071748883</v>
      </c>
      <c r="D941" s="5">
        <v>2.318571759797152E-4</v>
      </c>
      <c r="E941" s="5"/>
      <c r="F941" s="5">
        <f t="shared" si="58"/>
        <v>7.9610444392609545E-2</v>
      </c>
      <c r="G941" s="5">
        <v>-5.3719800281752293E-2</v>
      </c>
      <c r="H941">
        <f t="shared" si="59"/>
        <v>1</v>
      </c>
      <c r="K941" s="51">
        <f t="shared" si="56"/>
        <v>49404.845264286036</v>
      </c>
      <c r="L941" s="51">
        <f t="shared" si="57"/>
        <v>16939.44805194802</v>
      </c>
      <c r="S941" s="56">
        <f>1+F942</f>
        <v>1.0836758044283867</v>
      </c>
      <c r="T941" s="56">
        <f>1+G942</f>
        <v>0.97755356323131259</v>
      </c>
    </row>
    <row r="942" spans="1:20">
      <c r="A942" s="22">
        <v>42817</v>
      </c>
      <c r="B942" s="5">
        <v>7.8485687903969599E-3</v>
      </c>
      <c r="C942" s="5">
        <v>0.24389903779110289</v>
      </c>
      <c r="D942" s="5">
        <v>-6.950880444856612E-4</v>
      </c>
      <c r="E942" s="5"/>
      <c r="F942" s="5">
        <f t="shared" si="58"/>
        <v>8.3675804428386819E-2</v>
      </c>
      <c r="G942" s="5">
        <v>-2.244643676868744E-2</v>
      </c>
      <c r="H942">
        <f t="shared" si="59"/>
        <v>1</v>
      </c>
      <c r="K942" s="51">
        <f t="shared" si="56"/>
        <v>45590.060295150652</v>
      </c>
      <c r="L942" s="51">
        <f t="shared" si="57"/>
        <v>17328.409090909059</v>
      </c>
      <c r="S942" s="56">
        <f>1+F943</f>
        <v>1.0027061466982792</v>
      </c>
      <c r="T942" s="56">
        <f>1+G943</f>
        <v>0.98028735553014756</v>
      </c>
    </row>
    <row r="943" spans="1:20">
      <c r="A943" s="22">
        <v>42816</v>
      </c>
      <c r="B943" s="5">
        <v>-1.2874558505183953E-2</v>
      </c>
      <c r="C943" s="5">
        <v>3.4253984279224034E-2</v>
      </c>
      <c r="D943" s="5">
        <v>-1.3260173754000877E-2</v>
      </c>
      <c r="E943" s="5"/>
      <c r="F943" s="5">
        <f t="shared" si="58"/>
        <v>2.7061466982790669E-3</v>
      </c>
      <c r="G943" s="5">
        <v>-1.9712644469852391E-2</v>
      </c>
      <c r="H943">
        <f t="shared" si="59"/>
        <v>1</v>
      </c>
      <c r="K943" s="51">
        <f t="shared" si="56"/>
        <v>45467.019869450342</v>
      </c>
      <c r="L943" s="51">
        <f t="shared" si="57"/>
        <v>17676.866883116851</v>
      </c>
      <c r="S943" s="56">
        <f>1+F944</f>
        <v>0.96298899809315563</v>
      </c>
      <c r="T943" s="56">
        <f>1+G944</f>
        <v>1.0371860876025736</v>
      </c>
    </row>
    <row r="944" spans="1:20">
      <c r="A944" s="22">
        <v>42815</v>
      </c>
      <c r="B944" s="5">
        <v>-3.6130024159894643E-2</v>
      </c>
      <c r="C944" s="5">
        <v>-4.3249477402141295E-4</v>
      </c>
      <c r="D944" s="5">
        <v>-7.4481591197630342E-2</v>
      </c>
      <c r="E944" s="5"/>
      <c r="F944" s="5">
        <f t="shared" si="58"/>
        <v>-3.7011001906844414E-2</v>
      </c>
      <c r="G944" s="5">
        <v>3.718608760257365E-2</v>
      </c>
      <c r="H944">
        <f t="shared" si="59"/>
        <v>0</v>
      </c>
      <c r="K944" s="51">
        <f t="shared" si="56"/>
        <v>47214.474889620753</v>
      </c>
      <c r="L944" s="51">
        <f t="shared" si="57"/>
        <v>17043.100649350621</v>
      </c>
      <c r="S944" s="56">
        <f>1+F945</f>
        <v>1.0562631188171085</v>
      </c>
      <c r="T944" s="56">
        <f>1+G945</f>
        <v>1.0259303052808506</v>
      </c>
    </row>
    <row r="945" spans="1:20">
      <c r="A945" s="22">
        <v>42814</v>
      </c>
      <c r="B945" s="5">
        <v>0.10335635526475222</v>
      </c>
      <c r="C945" s="5">
        <v>8.6520285007997168E-3</v>
      </c>
      <c r="D945" s="5">
        <v>5.679785330948136E-2</v>
      </c>
      <c r="E945" s="5"/>
      <c r="F945" s="5">
        <f t="shared" si="58"/>
        <v>5.626311881710859E-2</v>
      </c>
      <c r="G945" s="5">
        <v>2.5930305280850531E-2</v>
      </c>
      <c r="H945">
        <f t="shared" si="59"/>
        <v>1</v>
      </c>
      <c r="K945" s="51">
        <f t="shared" si="56"/>
        <v>44699.539393646024</v>
      </c>
      <c r="L945" s="51">
        <f t="shared" si="57"/>
        <v>16612.337662337635</v>
      </c>
      <c r="S945" s="56">
        <f>1+F946</f>
        <v>0.99745838652013707</v>
      </c>
      <c r="T945" s="56">
        <f>1+G946</f>
        <v>0.98788934851549193</v>
      </c>
    </row>
    <row r="946" spans="1:20">
      <c r="A946" s="22">
        <v>42813</v>
      </c>
      <c r="B946" s="5">
        <v>-0.11958608918284611</v>
      </c>
      <c r="C946" s="5">
        <v>1.7759360663016178E-2</v>
      </c>
      <c r="D946" s="5">
        <v>9.4201125519941128E-2</v>
      </c>
      <c r="E946" s="5"/>
      <c r="F946" s="5">
        <f t="shared" si="58"/>
        <v>-2.5416134798629322E-3</v>
      </c>
      <c r="G946" s="5">
        <v>-1.2110651484508076E-2</v>
      </c>
      <c r="H946">
        <f t="shared" si="59"/>
        <v>1</v>
      </c>
      <c r="K946" s="51">
        <f t="shared" si="56"/>
        <v>44813.437831317096</v>
      </c>
      <c r="L946" s="51">
        <f t="shared" si="57"/>
        <v>16815.990259740232</v>
      </c>
      <c r="S946" s="56">
        <f>1+F947</f>
        <v>0.96703409027256471</v>
      </c>
      <c r="T946" s="56">
        <f>1+G947</f>
        <v>0.90876112522096919</v>
      </c>
    </row>
    <row r="947" spans="1:20">
      <c r="A947" s="22">
        <v>42812</v>
      </c>
      <c r="B947" s="5">
        <v>-7.2248614410134582E-2</v>
      </c>
      <c r="C947" s="5">
        <v>9.1952165481577253E-2</v>
      </c>
      <c r="D947" s="5">
        <v>-0.11861117101574292</v>
      </c>
      <c r="E947" s="5"/>
      <c r="F947" s="5">
        <f t="shared" si="58"/>
        <v>-3.296590972743528E-2</v>
      </c>
      <c r="G947" s="5">
        <v>-9.1238874779030851E-2</v>
      </c>
      <c r="H947">
        <f t="shared" si="59"/>
        <v>1</v>
      </c>
      <c r="K947" s="51">
        <f t="shared" si="56"/>
        <v>46341.114839794471</v>
      </c>
      <c r="L947" s="51">
        <f t="shared" si="57"/>
        <v>18504.301948051918</v>
      </c>
      <c r="S947" s="56">
        <f>1+F948</f>
        <v>1.1050511670996004</v>
      </c>
      <c r="T947" s="56">
        <f>1+G948</f>
        <v>0.94578123314609075</v>
      </c>
    </row>
    <row r="948" spans="1:20">
      <c r="A948" s="22">
        <v>42811</v>
      </c>
      <c r="B948" s="5">
        <v>0.22428207924391119</v>
      </c>
      <c r="C948" s="5">
        <v>-1.9489779749643457E-2</v>
      </c>
      <c r="D948" s="5">
        <v>0.11039272030651358</v>
      </c>
      <c r="E948" s="5"/>
      <c r="F948" s="5">
        <f t="shared" si="58"/>
        <v>0.10505116709960041</v>
      </c>
      <c r="G948" s="5">
        <v>-5.4218766853909299E-2</v>
      </c>
      <c r="H948">
        <f t="shared" si="59"/>
        <v>1</v>
      </c>
      <c r="K948" s="51">
        <f t="shared" si="56"/>
        <v>41935.718652218442</v>
      </c>
      <c r="L948" s="51">
        <f t="shared" si="57"/>
        <v>19565.09740259737</v>
      </c>
      <c r="S948" s="56">
        <f>1+F949</f>
        <v>1.1362688914159071</v>
      </c>
      <c r="T948" s="56">
        <f>1+G949</f>
        <v>0.96751172050606915</v>
      </c>
    </row>
    <row r="949" spans="1:20">
      <c r="A949" s="22">
        <v>42810</v>
      </c>
      <c r="B949" s="5">
        <v>0.29540103594412181</v>
      </c>
      <c r="C949" s="5">
        <v>-1.3983282556050336E-2</v>
      </c>
      <c r="D949" s="5">
        <v>0.12742980561555051</v>
      </c>
      <c r="E949" s="5"/>
      <c r="F949" s="5">
        <f t="shared" si="58"/>
        <v>0.1362688914159072</v>
      </c>
      <c r="G949" s="5">
        <v>-3.248827949393087E-2</v>
      </c>
      <c r="H949">
        <f t="shared" si="59"/>
        <v>1</v>
      </c>
      <c r="K949" s="51">
        <f t="shared" si="56"/>
        <v>36906.509514629281</v>
      </c>
      <c r="L949" s="51">
        <f t="shared" si="57"/>
        <v>20222.077922077886</v>
      </c>
      <c r="S949" s="56">
        <f>1+F950</f>
        <v>1.0471453103500659</v>
      </c>
      <c r="T949" s="56">
        <f>1+G950</f>
        <v>1.0104764492827101</v>
      </c>
    </row>
    <row r="950" spans="1:20">
      <c r="A950" s="22">
        <v>42809</v>
      </c>
      <c r="B950" s="5">
        <v>8.9059829059829079E-2</v>
      </c>
      <c r="C950" s="5">
        <v>9.3037924781203228E-3</v>
      </c>
      <c r="D950" s="5">
        <v>4.3086454519853795E-2</v>
      </c>
      <c r="E950" s="5"/>
      <c r="F950" s="5">
        <f t="shared" si="58"/>
        <v>4.7145310350065806E-2</v>
      </c>
      <c r="G950" s="5">
        <v>1.0476449282709977E-2</v>
      </c>
      <c r="H950">
        <f t="shared" si="59"/>
        <v>1</v>
      </c>
      <c r="K950" s="51">
        <f t="shared" si="56"/>
        <v>35244.878766912734</v>
      </c>
      <c r="L950" s="51">
        <f t="shared" si="57"/>
        <v>20012.418831168794</v>
      </c>
      <c r="S950" s="56">
        <f>1+F951</f>
        <v>1.025075120536864</v>
      </c>
      <c r="T950" s="56">
        <f>1+G951</f>
        <v>1.0045347131681879</v>
      </c>
    </row>
    <row r="951" spans="1:20">
      <c r="A951" s="22">
        <v>42808</v>
      </c>
      <c r="B951" s="5">
        <v>8.1330868761552655E-2</v>
      </c>
      <c r="C951" s="5">
        <v>7.7870480731029694E-3</v>
      </c>
      <c r="D951" s="5">
        <v>-1.3885031935573647E-2</v>
      </c>
      <c r="E951" s="5"/>
      <c r="F951" s="5">
        <f t="shared" si="58"/>
        <v>2.5075120536864021E-2</v>
      </c>
      <c r="G951" s="5">
        <v>4.5347131681877893E-3</v>
      </c>
      <c r="H951">
        <f t="shared" si="59"/>
        <v>1</v>
      </c>
      <c r="K951" s="51">
        <f t="shared" si="56"/>
        <v>34382.727724826531</v>
      </c>
      <c r="L951" s="51">
        <f t="shared" si="57"/>
        <v>19922.077922077882</v>
      </c>
      <c r="S951" s="56">
        <f>1+F952</f>
        <v>1.1200478754904921</v>
      </c>
      <c r="T951" s="56">
        <f>1+G952</f>
        <v>1.0216705378922215</v>
      </c>
    </row>
    <row r="952" spans="1:20">
      <c r="A952" s="22">
        <v>42807</v>
      </c>
      <c r="B952" s="5">
        <v>0.20489977728285066</v>
      </c>
      <c r="C952" s="5">
        <v>1.5001209774981745E-2</v>
      </c>
      <c r="D952" s="5">
        <v>0.14027865737808762</v>
      </c>
      <c r="E952" s="5"/>
      <c r="F952" s="5">
        <f t="shared" si="58"/>
        <v>0.12004787549049215</v>
      </c>
      <c r="G952" s="5">
        <v>2.1670537892221536E-2</v>
      </c>
      <c r="H952">
        <f t="shared" si="59"/>
        <v>1</v>
      </c>
      <c r="K952" s="51">
        <f t="shared" si="56"/>
        <v>30697.551843281366</v>
      </c>
      <c r="L952" s="51">
        <f t="shared" si="57"/>
        <v>19499.512987012953</v>
      </c>
      <c r="S952" s="56">
        <f>1+F953</f>
        <v>1.074752289607579</v>
      </c>
      <c r="T952" s="56">
        <f>1+G953</f>
        <v>1.0399064995779497</v>
      </c>
    </row>
    <row r="953" spans="1:20">
      <c r="A953" s="22">
        <v>42806</v>
      </c>
      <c r="B953" s="5">
        <v>9.6191406250000111E-2</v>
      </c>
      <c r="C953" s="5">
        <v>-9.1105250539438593E-3</v>
      </c>
      <c r="D953" s="5">
        <v>0.13719841555635573</v>
      </c>
      <c r="E953" s="5"/>
      <c r="F953" s="5">
        <f t="shared" si="58"/>
        <v>7.4752289607578903E-2</v>
      </c>
      <c r="G953" s="5">
        <v>3.9906499577949714E-2</v>
      </c>
      <c r="H953">
        <f t="shared" si="59"/>
        <v>1</v>
      </c>
      <c r="K953" s="51">
        <f t="shared" si="56"/>
        <v>28562.443774360203</v>
      </c>
      <c r="L953" s="51">
        <f t="shared" si="57"/>
        <v>18751.217532467497</v>
      </c>
      <c r="S953" s="56">
        <f>1+F954</f>
        <v>1.0526309082102676</v>
      </c>
      <c r="T953" s="56">
        <f>1+G954</f>
        <v>0.98399723987528298</v>
      </c>
    </row>
    <row r="954" spans="1:20">
      <c r="A954" s="22">
        <v>42805</v>
      </c>
      <c r="B954" s="5">
        <v>9.5187165775401136E-2</v>
      </c>
      <c r="C954" s="5">
        <v>-6.5893934582406909E-3</v>
      </c>
      <c r="D954" s="5">
        <v>6.9310743165190633E-2</v>
      </c>
      <c r="E954" s="5"/>
      <c r="F954" s="5">
        <f t="shared" si="58"/>
        <v>5.2630908210267613E-2</v>
      </c>
      <c r="G954" s="5">
        <v>-1.6002760124717009E-2</v>
      </c>
      <c r="H954">
        <f t="shared" si="59"/>
        <v>1</v>
      </c>
      <c r="K954" s="51">
        <f t="shared" si="56"/>
        <v>27134.338875649592</v>
      </c>
      <c r="L954" s="51">
        <f t="shared" si="57"/>
        <v>19056.168831168801</v>
      </c>
      <c r="S954" s="56">
        <f>1+F955</f>
        <v>1.0174780182888667</v>
      </c>
      <c r="T954" s="56">
        <f>1+G955</f>
        <v>1.0038611359350749</v>
      </c>
    </row>
    <row r="955" spans="1:20">
      <c r="A955" s="22">
        <v>42804</v>
      </c>
      <c r="B955" s="5">
        <v>8.374384236453182E-2</v>
      </c>
      <c r="C955" s="5">
        <v>-3.323355591373086E-2</v>
      </c>
      <c r="D955" s="5">
        <v>1.9290123456789025E-3</v>
      </c>
      <c r="E955" s="5"/>
      <c r="F955" s="5">
        <f t="shared" si="58"/>
        <v>1.7478018288866738E-2</v>
      </c>
      <c r="G955" s="5">
        <v>3.8611359350748495E-3</v>
      </c>
      <c r="H955">
        <f t="shared" si="59"/>
        <v>1</v>
      </c>
      <c r="K955" s="51">
        <f t="shared" si="56"/>
        <v>26668.231045701104</v>
      </c>
      <c r="L955" s="51">
        <f t="shared" si="57"/>
        <v>18982.873376623345</v>
      </c>
      <c r="S955" s="56">
        <f>1+F956</f>
        <v>0.96408188556552132</v>
      </c>
      <c r="T955" s="56">
        <f>1+G956</f>
        <v>0.98254377709810792</v>
      </c>
    </row>
    <row r="956" spans="1:20">
      <c r="A956" s="22">
        <v>42803</v>
      </c>
      <c r="B956" s="5">
        <v>-8.60699152542371E-2</v>
      </c>
      <c r="C956" s="5">
        <v>-8.3720222239135958E-3</v>
      </c>
      <c r="D956" s="5">
        <v>-1.3323182337266896E-2</v>
      </c>
      <c r="E956" s="5"/>
      <c r="F956" s="5">
        <f t="shared" si="58"/>
        <v>-3.5918114434478683E-2</v>
      </c>
      <c r="G956" s="5">
        <v>-1.7456222901892134E-2</v>
      </c>
      <c r="H956">
        <f t="shared" si="59"/>
        <v>0</v>
      </c>
      <c r="K956" s="51">
        <f t="shared" si="56"/>
        <v>27661.790398704328</v>
      </c>
      <c r="L956" s="51">
        <f t="shared" si="57"/>
        <v>19320.129870129836</v>
      </c>
      <c r="S956" s="56">
        <f>1+F957</f>
        <v>0.97233001866846192</v>
      </c>
      <c r="T956" s="56">
        <f>1+G957</f>
        <v>0.95963876065877796</v>
      </c>
    </row>
    <row r="957" spans="1:20">
      <c r="A957" s="22">
        <v>42802</v>
      </c>
      <c r="B957" s="5">
        <v>-3.6980362152512013E-2</v>
      </c>
      <c r="C957" s="5">
        <v>4.6848856664807585E-2</v>
      </c>
      <c r="D957" s="5">
        <v>-9.2886740331491635E-2</v>
      </c>
      <c r="E957" s="5"/>
      <c r="F957" s="5">
        <f t="shared" si="58"/>
        <v>-2.766998133153805E-2</v>
      </c>
      <c r="G957" s="5">
        <v>-4.0361239341222058E-2</v>
      </c>
      <c r="H957">
        <f t="shared" si="59"/>
        <v>1</v>
      </c>
      <c r="K957" s="51">
        <f t="shared" si="56"/>
        <v>28448.972949107567</v>
      </c>
      <c r="L957" s="51">
        <f t="shared" si="57"/>
        <v>20132.711038961006</v>
      </c>
      <c r="S957" s="56">
        <f>1+F958</f>
        <v>0.98797485110930772</v>
      </c>
      <c r="T957" s="56">
        <f>1+G958</f>
        <v>0.97628512949696922</v>
      </c>
    </row>
    <row r="958" spans="1:20">
      <c r="A958" s="22">
        <v>42801</v>
      </c>
      <c r="B958" s="5">
        <v>-4.3169121381414115E-3</v>
      </c>
      <c r="C958" s="5">
        <v>2.3068144766873043E-2</v>
      </c>
      <c r="D958" s="5">
        <v>-5.4830287206266308E-2</v>
      </c>
      <c r="E958" s="5"/>
      <c r="F958" s="5">
        <f t="shared" si="58"/>
        <v>-1.2025148890692306E-2</v>
      </c>
      <c r="G958" s="5">
        <v>-2.3714870503030783E-2</v>
      </c>
      <c r="H958">
        <f t="shared" si="59"/>
        <v>1</v>
      </c>
      <c r="K958" s="51">
        <f t="shared" si="56"/>
        <v>28795.239997419758</v>
      </c>
      <c r="L958" s="51">
        <f t="shared" si="57"/>
        <v>20621.753246753215</v>
      </c>
      <c r="S958" s="56">
        <f>1+F959</f>
        <v>1.0240562558708663</v>
      </c>
      <c r="T958" s="56">
        <f>1+G959</f>
        <v>1.0140698904344703</v>
      </c>
    </row>
    <row r="959" spans="1:20">
      <c r="A959" s="22">
        <v>42800</v>
      </c>
      <c r="B959" s="5">
        <v>3.8502109704641373E-2</v>
      </c>
      <c r="C959" s="5">
        <v>-1.9971241412366073E-2</v>
      </c>
      <c r="D959" s="5">
        <v>5.3645116918844646E-2</v>
      </c>
      <c r="E959" s="5"/>
      <c r="F959" s="5">
        <f t="shared" si="58"/>
        <v>2.4056255870866277E-2</v>
      </c>
      <c r="G959" s="5">
        <v>1.4069890434470234E-2</v>
      </c>
      <c r="H959">
        <f t="shared" si="59"/>
        <v>1</v>
      </c>
      <c r="K959" s="51">
        <f t="shared" si="56"/>
        <v>28118.806786578374</v>
      </c>
      <c r="L959" s="51">
        <f t="shared" si="57"/>
        <v>20335.633116883084</v>
      </c>
      <c r="S959" s="56">
        <f>1+F960</f>
        <v>0.99706155666772811</v>
      </c>
      <c r="T959" s="56">
        <f>1+G960</f>
        <v>0.99818320178811193</v>
      </c>
    </row>
    <row r="960" spans="1:20">
      <c r="A960" s="22">
        <v>42799</v>
      </c>
      <c r="B960" s="5">
        <v>-4.194037392622528E-2</v>
      </c>
      <c r="C960" s="5">
        <v>-2.0117416829745619E-2</v>
      </c>
      <c r="D960" s="5">
        <v>5.324157913799344E-2</v>
      </c>
      <c r="E960" s="5"/>
      <c r="F960" s="5">
        <f t="shared" si="58"/>
        <v>-2.938443332271886E-3</v>
      </c>
      <c r="G960" s="5">
        <v>-1.8167982118880541E-3</v>
      </c>
      <c r="H960">
        <f t="shared" si="59"/>
        <v>0</v>
      </c>
      <c r="K960" s="51">
        <f t="shared" si="56"/>
        <v>28201.675812829475</v>
      </c>
      <c r="L960" s="51">
        <f t="shared" si="57"/>
        <v>20372.64610389607</v>
      </c>
      <c r="S960" s="56">
        <f>1+F961</f>
        <v>1.013085290608212</v>
      </c>
      <c r="T960" s="56">
        <f>1+G961</f>
        <v>0.99165948905974666</v>
      </c>
    </row>
    <row r="961" spans="1:20">
      <c r="A961" s="22">
        <v>42798</v>
      </c>
      <c r="B961" s="5">
        <v>-3.2737345756736983E-3</v>
      </c>
      <c r="C961" s="5">
        <v>3.7437063504953676E-2</v>
      </c>
      <c r="D961" s="5">
        <v>5.0964688751365334E-3</v>
      </c>
      <c r="E961" s="5"/>
      <c r="F961" s="5">
        <f t="shared" si="58"/>
        <v>1.3085290608212022E-2</v>
      </c>
      <c r="G961" s="5">
        <v>-8.3405109402533862E-3</v>
      </c>
      <c r="H961">
        <f t="shared" si="59"/>
        <v>1</v>
      </c>
      <c r="K961" s="51">
        <f t="shared" si="56"/>
        <v>27837.415145864397</v>
      </c>
      <c r="L961" s="51">
        <f t="shared" si="57"/>
        <v>20543.993506493473</v>
      </c>
      <c r="S961" s="56">
        <f>1+F962</f>
        <v>1.0737295034107288</v>
      </c>
      <c r="T961" s="56">
        <f>1+G962</f>
        <v>1.0214993441630511</v>
      </c>
    </row>
    <row r="962" spans="1:20">
      <c r="A962" s="22">
        <v>42797</v>
      </c>
      <c r="B962" s="5">
        <v>8.172160174339417E-2</v>
      </c>
      <c r="C962" s="5">
        <v>5.9268817204301105E-2</v>
      </c>
      <c r="D962" s="5">
        <v>8.0220212347620889E-2</v>
      </c>
      <c r="E962" s="5"/>
      <c r="F962" s="5">
        <f t="shared" si="58"/>
        <v>7.3729503410728869E-2</v>
      </c>
      <c r="G962" s="5">
        <v>2.1499344163051149E-2</v>
      </c>
      <c r="H962">
        <f t="shared" si="59"/>
        <v>1</v>
      </c>
      <c r="K962" s="51">
        <f t="shared" si="56"/>
        <v>25925.910629668037</v>
      </c>
      <c r="L962" s="51">
        <f t="shared" si="57"/>
        <v>20111.607142857112</v>
      </c>
      <c r="S962" s="56">
        <f>1+F963</f>
        <v>1.0618924611955445</v>
      </c>
      <c r="T962" s="56">
        <f>1+G963</f>
        <v>1.0314546309825616</v>
      </c>
    </row>
    <row r="963" spans="1:20">
      <c r="A963" s="22">
        <v>42796</v>
      </c>
      <c r="B963" s="5">
        <v>0.10505719446116804</v>
      </c>
      <c r="C963" s="5">
        <v>6.4657935708398215E-2</v>
      </c>
      <c r="D963" s="5">
        <v>1.5980823012385081E-2</v>
      </c>
      <c r="E963" s="5"/>
      <c r="F963" s="5">
        <f t="shared" si="58"/>
        <v>6.1892461195544375E-2</v>
      </c>
      <c r="G963" s="5">
        <v>3.1454630982561724E-2</v>
      </c>
      <c r="H963">
        <f t="shared" si="59"/>
        <v>1</v>
      </c>
      <c r="K963" s="51">
        <f t="shared" si="56"/>
        <v>24414.817485830001</v>
      </c>
      <c r="L963" s="51">
        <f t="shared" si="57"/>
        <v>19498.295454545427</v>
      </c>
      <c r="S963" s="56">
        <f>1+F964</f>
        <v>1.0303549041345352</v>
      </c>
      <c r="T963" s="56">
        <f>1+G964</f>
        <v>1.0156950957054127</v>
      </c>
    </row>
    <row r="964" spans="1:20">
      <c r="A964" s="22">
        <v>42795</v>
      </c>
      <c r="B964" s="5">
        <v>5.4268486194858807E-2</v>
      </c>
      <c r="C964" s="5">
        <v>-1.3551359653085113E-2</v>
      </c>
      <c r="D964" s="5">
        <v>5.0356693243810445E-2</v>
      </c>
      <c r="E964" s="5"/>
      <c r="F964" s="5">
        <f t="shared" si="58"/>
        <v>3.0354904134535191E-2</v>
      </c>
      <c r="G964" s="5">
        <v>1.5695095705412672E-2</v>
      </c>
      <c r="H964">
        <f t="shared" si="59"/>
        <v>1</v>
      </c>
      <c r="K964" s="51">
        <f t="shared" si="56"/>
        <v>23695.541592377489</v>
      </c>
      <c r="L964" s="51">
        <f t="shared" si="57"/>
        <v>19196.996753246724</v>
      </c>
      <c r="S964" s="56">
        <f>1+F965</f>
        <v>1.0068068108572785</v>
      </c>
      <c r="T964" s="56">
        <f>1+G965</f>
        <v>1.0084038271310161</v>
      </c>
    </row>
    <row r="965" spans="1:20">
      <c r="A965" s="22">
        <v>42794</v>
      </c>
      <c r="B965" s="5">
        <v>4.3723087114938733E-2</v>
      </c>
      <c r="C965" s="5">
        <v>-2.0789101203114016E-2</v>
      </c>
      <c r="D965" s="5">
        <v>-2.5115110925074203E-3</v>
      </c>
      <c r="E965" s="5"/>
      <c r="F965" s="5">
        <f t="shared" si="58"/>
        <v>6.8068108572784548E-3</v>
      </c>
      <c r="G965" s="5">
        <v>8.4038271310159559E-3</v>
      </c>
      <c r="H965">
        <f t="shared" si="59"/>
        <v>0</v>
      </c>
      <c r="K965" s="51">
        <f t="shared" si="56"/>
        <v>23535.340977879507</v>
      </c>
      <c r="L965" s="51">
        <f t="shared" si="57"/>
        <v>19037.01298701296</v>
      </c>
      <c r="S965" s="56">
        <f>1+F966</f>
        <v>1.0253469009779388</v>
      </c>
      <c r="T965" s="56">
        <f>1+G966</f>
        <v>1.0207558091457869</v>
      </c>
    </row>
    <row r="966" spans="1:20">
      <c r="A966" s="22">
        <v>42793</v>
      </c>
      <c r="B966" s="5">
        <v>7.5908766928011379E-2</v>
      </c>
      <c r="C966" s="5">
        <v>-7.0274068868587678E-3</v>
      </c>
      <c r="D966" s="5">
        <v>7.1669477234402069E-3</v>
      </c>
      <c r="E966" s="5"/>
      <c r="F966" s="5">
        <f t="shared" si="58"/>
        <v>2.5346900977938788E-2</v>
      </c>
      <c r="G966" s="5">
        <v>2.0755809145786841E-2</v>
      </c>
      <c r="H966">
        <f t="shared" si="59"/>
        <v>1</v>
      </c>
      <c r="K966" s="51">
        <f t="shared" si="56"/>
        <v>22953.539875560506</v>
      </c>
      <c r="L966" s="51">
        <f t="shared" si="57"/>
        <v>18649.918831168805</v>
      </c>
      <c r="S966" s="56">
        <f>1+F967</f>
        <v>1.0149124984963906</v>
      </c>
      <c r="T966" s="56">
        <f>1+G967</f>
        <v>0.99923024736457589</v>
      </c>
    </row>
    <row r="967" spans="1:20">
      <c r="A967" s="22">
        <v>42792</v>
      </c>
      <c r="B967" s="5">
        <v>4.779686333084382E-2</v>
      </c>
      <c r="C967" s="5">
        <v>1.1432591680591733E-3</v>
      </c>
      <c r="D967" s="5">
        <v>-4.1981528127624443E-3</v>
      </c>
      <c r="E967" s="5"/>
      <c r="F967" s="5">
        <f t="shared" si="58"/>
        <v>1.4912498496390645E-2</v>
      </c>
      <c r="G967" s="5">
        <v>-7.6975263542407172E-4</v>
      </c>
      <c r="H967">
        <f t="shared" si="59"/>
        <v>1</v>
      </c>
      <c r="K967" s="51">
        <f t="shared" ref="K967:K1030" si="60">(1+F968)*K968</f>
        <v>22616.274712910272</v>
      </c>
      <c r="L967" s="51">
        <f t="shared" ref="L967:L1030" si="61">(1+G968)*L968</f>
        <v>18664.285714285685</v>
      </c>
      <c r="S967" s="56">
        <f>1+F968</f>
        <v>0.9929238191151134</v>
      </c>
      <c r="T967" s="56">
        <f>1+G968</f>
        <v>0.98588976783072835</v>
      </c>
    </row>
    <row r="968" spans="1:20">
      <c r="A968" s="22">
        <v>42791</v>
      </c>
      <c r="B968" s="5">
        <v>1.5933232169954542E-2</v>
      </c>
      <c r="C968" s="5">
        <v>-1.6604687364870811E-2</v>
      </c>
      <c r="D968" s="5">
        <v>-2.0559210526315791E-2</v>
      </c>
      <c r="E968" s="5"/>
      <c r="F968" s="5">
        <f t="shared" ref="F968:F1031" si="62">SUMPRODUCT($B$3:$D$3,B968:D968)</f>
        <v>-7.0761808848866454E-3</v>
      </c>
      <c r="G968" s="5">
        <v>-1.4110232169271661E-2</v>
      </c>
      <c r="H968">
        <f t="shared" ref="H968:H1031" si="63">IF(G968&gt;F968,0,1)</f>
        <v>1</v>
      </c>
      <c r="K968" s="51">
        <f t="shared" si="60"/>
        <v>22777.452083953161</v>
      </c>
      <c r="L968" s="51">
        <f t="shared" si="61"/>
        <v>18931.412337662314</v>
      </c>
      <c r="S968" s="56">
        <f>1+F969</f>
        <v>0.98650156605902872</v>
      </c>
      <c r="T968" s="56">
        <f>1+G969</f>
        <v>1.0169037051247396</v>
      </c>
    </row>
    <row r="969" spans="1:20">
      <c r="A969" s="22">
        <v>42790</v>
      </c>
      <c r="B969" s="5">
        <v>2.1309569934133944E-2</v>
      </c>
      <c r="C969" s="5">
        <v>-1.5160548505238144E-2</v>
      </c>
      <c r="D969" s="5">
        <v>-4.6648373186985413E-2</v>
      </c>
      <c r="E969" s="5"/>
      <c r="F969" s="5">
        <f t="shared" si="62"/>
        <v>-1.3498433940971267E-2</v>
      </c>
      <c r="G969" s="5">
        <v>1.6903705124739682E-2</v>
      </c>
      <c r="H969">
        <f t="shared" si="63"/>
        <v>0</v>
      </c>
      <c r="K969" s="51">
        <f t="shared" si="60"/>
        <v>23089.119031961312</v>
      </c>
      <c r="L969" s="51">
        <f t="shared" si="61"/>
        <v>18616.720779220756</v>
      </c>
      <c r="S969" s="56">
        <f>1+F970</f>
        <v>1.0131126725636774</v>
      </c>
      <c r="T969" s="56">
        <f>1+G970</f>
        <v>1.0303871622775096</v>
      </c>
    </row>
    <row r="970" spans="1:20">
      <c r="A970" s="22">
        <v>42789</v>
      </c>
      <c r="B970" s="5">
        <v>1.4145383104125855E-2</v>
      </c>
      <c r="C970" s="5">
        <v>3.1613123718388851E-3</v>
      </c>
      <c r="D970" s="5">
        <v>2.2035256410256297E-2</v>
      </c>
      <c r="E970" s="5"/>
      <c r="F970" s="5">
        <f t="shared" si="62"/>
        <v>1.3112672563677472E-2</v>
      </c>
      <c r="G970" s="5">
        <v>3.0387162277509667E-2</v>
      </c>
      <c r="H970">
        <f t="shared" si="63"/>
        <v>0</v>
      </c>
      <c r="K970" s="51">
        <f t="shared" si="60"/>
        <v>22790.277584362251</v>
      </c>
      <c r="L970" s="51">
        <f t="shared" si="61"/>
        <v>18067.694805194784</v>
      </c>
      <c r="S970" s="56">
        <f>1+F971</f>
        <v>1.0147204490970887</v>
      </c>
      <c r="T970" s="56">
        <f>1+G971</f>
        <v>1.0144746556800261</v>
      </c>
    </row>
    <row r="971" spans="1:20">
      <c r="A971" s="22">
        <v>42788</v>
      </c>
      <c r="B971" s="5">
        <v>1.3540422142572674E-2</v>
      </c>
      <c r="C971" s="5">
        <v>5.1528684300926903E-3</v>
      </c>
      <c r="D971" s="5">
        <v>2.5472473294987717E-2</v>
      </c>
      <c r="E971" s="5"/>
      <c r="F971" s="5">
        <f t="shared" si="62"/>
        <v>1.4720449097088771E-2</v>
      </c>
      <c r="G971" s="5">
        <v>1.4474655680026141E-2</v>
      </c>
      <c r="H971">
        <f t="shared" si="63"/>
        <v>1</v>
      </c>
      <c r="K971" s="51">
        <f t="shared" si="60"/>
        <v>22459.661283697726</v>
      </c>
      <c r="L971" s="51">
        <f t="shared" si="61"/>
        <v>17809.902597402579</v>
      </c>
      <c r="S971" s="56">
        <f>1+F972</f>
        <v>0.98967511604014047</v>
      </c>
      <c r="T971" s="56">
        <f>1+G972</f>
        <v>1.033927376565607</v>
      </c>
    </row>
    <row r="972" spans="1:20">
      <c r="A972" s="22">
        <v>42787</v>
      </c>
      <c r="B972" s="5">
        <v>-2.1815348656018786E-2</v>
      </c>
      <c r="C972" s="5">
        <v>-3.8497732911285509E-3</v>
      </c>
      <c r="D972" s="5">
        <v>-5.3126277073967717E-3</v>
      </c>
      <c r="E972" s="5"/>
      <c r="F972" s="5">
        <f t="shared" si="62"/>
        <v>-1.0324883959859551E-2</v>
      </c>
      <c r="G972" s="5">
        <v>3.3927376565607056E-2</v>
      </c>
      <c r="H972">
        <f t="shared" si="63"/>
        <v>0</v>
      </c>
      <c r="K972" s="51">
        <f t="shared" si="60"/>
        <v>22693.973931124667</v>
      </c>
      <c r="L972" s="51">
        <f t="shared" si="61"/>
        <v>17225.487012986996</v>
      </c>
      <c r="S972" s="56">
        <f>1+F973</f>
        <v>0.98232659579378456</v>
      </c>
      <c r="T972" s="56">
        <f>1+G973</f>
        <v>1.0104319920772094</v>
      </c>
    </row>
    <row r="973" spans="1:20">
      <c r="A973" s="22">
        <v>42786</v>
      </c>
      <c r="B973" s="5">
        <v>-7.785130400932667E-4</v>
      </c>
      <c r="C973" s="5">
        <v>1.9804571627988266E-2</v>
      </c>
      <c r="D973" s="5">
        <v>-7.2051573758058485E-2</v>
      </c>
      <c r="E973" s="5"/>
      <c r="F973" s="5">
        <f t="shared" si="62"/>
        <v>-1.7673404206215489E-2</v>
      </c>
      <c r="G973" s="5">
        <v>1.0431992077209268E-2</v>
      </c>
      <c r="H973">
        <f t="shared" si="63"/>
        <v>0</v>
      </c>
      <c r="K973" s="51">
        <f t="shared" si="60"/>
        <v>23102.269681282978</v>
      </c>
      <c r="L973" s="51">
        <f t="shared" si="61"/>
        <v>17047.646103896084</v>
      </c>
      <c r="S973" s="56">
        <f>1+F974</f>
        <v>0.99894374717982604</v>
      </c>
      <c r="T973" s="56">
        <f>1+G974</f>
        <v>0.99630465926017286</v>
      </c>
    </row>
    <row r="974" spans="1:20">
      <c r="A974" s="22">
        <v>42785</v>
      </c>
      <c r="B974" s="5">
        <v>5.8731401722787232E-3</v>
      </c>
      <c r="C974" s="5">
        <v>1.8355038895201631E-3</v>
      </c>
      <c r="D974" s="5">
        <v>-1.0877719429857432E-2</v>
      </c>
      <c r="E974" s="5"/>
      <c r="F974" s="5">
        <f t="shared" si="62"/>
        <v>-1.0562528201739133E-3</v>
      </c>
      <c r="G974" s="5">
        <v>-3.6953407398271224E-3</v>
      </c>
      <c r="H974">
        <f t="shared" si="63"/>
        <v>1</v>
      </c>
      <c r="K974" s="51">
        <f t="shared" si="60"/>
        <v>23126.697320549119</v>
      </c>
      <c r="L974" s="51">
        <f t="shared" si="61"/>
        <v>17110.876623376604</v>
      </c>
      <c r="S974" s="56">
        <f>1+F975</f>
        <v>0.98540107090037798</v>
      </c>
      <c r="T974" s="56">
        <f>1+G975</f>
        <v>1.0140705499781122</v>
      </c>
    </row>
    <row r="975" spans="1:20">
      <c r="A975" s="22">
        <v>42784</v>
      </c>
      <c r="B975" s="5">
        <v>-1.0461061604029567E-2</v>
      </c>
      <c r="C975" s="5">
        <v>-4.3954207403693386E-2</v>
      </c>
      <c r="D975" s="5">
        <v>1.0614101592115283E-2</v>
      </c>
      <c r="E975" s="5"/>
      <c r="F975" s="5">
        <f t="shared" si="62"/>
        <v>-1.4598929099622036E-2</v>
      </c>
      <c r="G975" s="5">
        <v>1.4070549978112256E-2</v>
      </c>
      <c r="H975">
        <f t="shared" si="63"/>
        <v>0</v>
      </c>
      <c r="K975" s="51">
        <f t="shared" si="60"/>
        <v>23469.3243223471</v>
      </c>
      <c r="L975" s="51">
        <f t="shared" si="61"/>
        <v>16873.457792207777</v>
      </c>
      <c r="S975" s="56">
        <f>1+F976</f>
        <v>0.99050779800351496</v>
      </c>
      <c r="T975" s="56">
        <f>1+G976</f>
        <v>1.0185152521778329</v>
      </c>
    </row>
    <row r="976" spans="1:20">
      <c r="A976" s="22">
        <v>42783</v>
      </c>
      <c r="B976" s="5">
        <v>-1.1609907120742099E-3</v>
      </c>
      <c r="C976" s="5">
        <v>-2.1664486592544257E-2</v>
      </c>
      <c r="D976" s="5">
        <v>-5.6539766302300086E-3</v>
      </c>
      <c r="E976" s="5"/>
      <c r="F976" s="5">
        <f t="shared" si="62"/>
        <v>-9.4922019964849957E-3</v>
      </c>
      <c r="G976" s="5">
        <v>1.8515252177832859E-2</v>
      </c>
      <c r="H976">
        <f t="shared" si="63"/>
        <v>0</v>
      </c>
      <c r="K976" s="51">
        <f t="shared" si="60"/>
        <v>23694.234785079214</v>
      </c>
      <c r="L976" s="51">
        <f t="shared" si="61"/>
        <v>16566.720779220759</v>
      </c>
      <c r="S976" s="56">
        <f>1+F977</f>
        <v>0.9913698490058922</v>
      </c>
      <c r="T976" s="56">
        <f>1+G977</f>
        <v>1.0152207001522069</v>
      </c>
    </row>
    <row r="977" spans="1:20">
      <c r="A977" s="22">
        <v>42782</v>
      </c>
      <c r="B977" s="5">
        <v>-9.2024539877300013E-3</v>
      </c>
      <c r="C977" s="5">
        <v>-1.330967169476488E-2</v>
      </c>
      <c r="D977" s="5">
        <v>-3.3809166040570946E-3</v>
      </c>
      <c r="E977" s="5"/>
      <c r="F977" s="5">
        <f t="shared" si="62"/>
        <v>-8.6301509941077732E-3</v>
      </c>
      <c r="G977" s="5">
        <v>1.5220700152206956E-2</v>
      </c>
      <c r="H977">
        <f t="shared" si="63"/>
        <v>0</v>
      </c>
      <c r="K977" s="51">
        <f t="shared" si="60"/>
        <v>23900.499706379902</v>
      </c>
      <c r="L977" s="51">
        <f t="shared" si="61"/>
        <v>16318.344155844139</v>
      </c>
      <c r="S977" s="56">
        <f>1+F978</f>
        <v>1.0318546663681103</v>
      </c>
      <c r="T977" s="56">
        <f>1+G978</f>
        <v>1.006226288551437</v>
      </c>
    </row>
    <row r="978" spans="1:20">
      <c r="A978" s="22">
        <v>42781</v>
      </c>
      <c r="B978" s="5">
        <v>5.9301380991064218E-2</v>
      </c>
      <c r="C978" s="5">
        <v>-1.548602287166447E-2</v>
      </c>
      <c r="D978" s="5">
        <v>5.175819834057694E-2</v>
      </c>
      <c r="E978" s="5"/>
      <c r="F978" s="5">
        <f t="shared" si="62"/>
        <v>3.1854666368110227E-2</v>
      </c>
      <c r="G978" s="5">
        <v>6.2262885514369785E-3</v>
      </c>
      <c r="H978">
        <f t="shared" si="63"/>
        <v>1</v>
      </c>
      <c r="K978" s="51">
        <f t="shared" si="60"/>
        <v>23162.660872101427</v>
      </c>
      <c r="L978" s="51">
        <f t="shared" si="61"/>
        <v>16217.370129870113</v>
      </c>
      <c r="S978" s="56">
        <f>1+F979</f>
        <v>1.0394927685194095</v>
      </c>
      <c r="T978" s="56">
        <f>1+G979</f>
        <v>1.0100500480258834</v>
      </c>
    </row>
    <row r="979" spans="1:20">
      <c r="A979" s="22">
        <v>42780</v>
      </c>
      <c r="B979" s="5">
        <v>8.1247255160298376E-2</v>
      </c>
      <c r="C979" s="5">
        <v>2.0690752825082161E-3</v>
      </c>
      <c r="D979" s="5">
        <v>3.5173824130879321E-2</v>
      </c>
      <c r="E979" s="5"/>
      <c r="F979" s="5">
        <f t="shared" si="62"/>
        <v>3.9492768519409513E-2</v>
      </c>
      <c r="G979" s="5">
        <v>1.0050048025883478E-2</v>
      </c>
      <c r="H979">
        <f t="shared" si="63"/>
        <v>1</v>
      </c>
      <c r="K979" s="51">
        <f t="shared" si="60"/>
        <v>22282.657055029751</v>
      </c>
      <c r="L979" s="51">
        <f t="shared" si="61"/>
        <v>16056.006493506477</v>
      </c>
      <c r="S979" s="56">
        <f>1+F980</f>
        <v>0.99798094563954376</v>
      </c>
      <c r="T979" s="56">
        <f>1+G980</f>
        <v>0.98821989528795817</v>
      </c>
    </row>
    <row r="980" spans="1:20">
      <c r="A980" s="22">
        <v>42779</v>
      </c>
      <c r="B980" s="5">
        <v>8.791208791210166E-4</v>
      </c>
      <c r="C980" s="5">
        <v>-5.3035700150399229E-3</v>
      </c>
      <c r="D980" s="5">
        <v>-1.6333197223357572E-3</v>
      </c>
      <c r="E980" s="5"/>
      <c r="F980" s="5">
        <f t="shared" si="62"/>
        <v>-2.0190543604562791E-3</v>
      </c>
      <c r="G980" s="5">
        <v>-1.1780104712041849E-2</v>
      </c>
      <c r="H980">
        <f t="shared" si="63"/>
        <v>1</v>
      </c>
      <c r="K980" s="51">
        <f t="shared" si="60"/>
        <v>22327.73797174072</v>
      </c>
      <c r="L980" s="51">
        <f t="shared" si="61"/>
        <v>16247.402597402579</v>
      </c>
      <c r="S980" s="56">
        <f>1+F981</f>
        <v>1.0011604314321814</v>
      </c>
      <c r="T980" s="56">
        <f>1+G981</f>
        <v>1.0047989076963235</v>
      </c>
    </row>
    <row r="981" spans="1:20">
      <c r="A981" s="22">
        <v>42778</v>
      </c>
      <c r="B981" s="5">
        <v>1.3204225352113177E-3</v>
      </c>
      <c r="C981" s="5">
        <v>-2.7628670666244534E-3</v>
      </c>
      <c r="D981" s="5">
        <v>4.9240869922035696E-3</v>
      </c>
      <c r="E981" s="5"/>
      <c r="F981" s="5">
        <f t="shared" si="62"/>
        <v>1.1604314321814516E-3</v>
      </c>
      <c r="G981" s="5">
        <v>4.7989076963234874E-3</v>
      </c>
      <c r="H981">
        <f t="shared" si="63"/>
        <v>0</v>
      </c>
      <c r="K981" s="51">
        <f t="shared" si="60"/>
        <v>22301.858194495777</v>
      </c>
      <c r="L981" s="51">
        <f t="shared" si="61"/>
        <v>16169.805194805176</v>
      </c>
      <c r="S981" s="56">
        <f>1+F982</f>
        <v>1.0048246706117847</v>
      </c>
      <c r="T981" s="56">
        <f>1+G982</f>
        <v>1.0239103618421053</v>
      </c>
    </row>
    <row r="982" spans="1:20">
      <c r="A982" s="22">
        <v>42777</v>
      </c>
      <c r="B982" s="5">
        <v>1.4738722644037441E-2</v>
      </c>
      <c r="C982" s="5">
        <v>-1.7375116351225718E-2</v>
      </c>
      <c r="D982" s="5">
        <v>1.7111853088480806E-2</v>
      </c>
      <c r="E982" s="5"/>
      <c r="F982" s="5">
        <f t="shared" si="62"/>
        <v>4.8246706117847996E-3</v>
      </c>
      <c r="G982" s="5">
        <v>2.3910361842105255E-2</v>
      </c>
      <c r="H982">
        <f t="shared" si="63"/>
        <v>0</v>
      </c>
      <c r="K982" s="51">
        <f t="shared" si="60"/>
        <v>22194.775712381099</v>
      </c>
      <c r="L982" s="51">
        <f t="shared" si="61"/>
        <v>15792.207792207773</v>
      </c>
      <c r="S982" s="56">
        <f>1+F983</f>
        <v>0.98483073844771929</v>
      </c>
      <c r="T982" s="56">
        <f>1+G983</f>
        <v>0.9526374288190449</v>
      </c>
    </row>
    <row r="983" spans="1:20">
      <c r="A983" s="22">
        <v>42776</v>
      </c>
      <c r="B983" s="5">
        <v>-2.8211805555555493E-2</v>
      </c>
      <c r="C983" s="5">
        <v>1.6959848544608337E-2</v>
      </c>
      <c r="D983" s="5">
        <v>-3.4260378879484132E-2</v>
      </c>
      <c r="E983" s="5"/>
      <c r="F983" s="5">
        <f t="shared" si="62"/>
        <v>-1.5169261552280749E-2</v>
      </c>
      <c r="G983" s="5">
        <v>-4.7362571180955097E-2</v>
      </c>
      <c r="H983">
        <f t="shared" si="63"/>
        <v>1</v>
      </c>
      <c r="K983" s="51">
        <f t="shared" si="60"/>
        <v>22536.639897495777</v>
      </c>
      <c r="L983" s="51">
        <f t="shared" si="61"/>
        <v>16577.353896103876</v>
      </c>
      <c r="S983" s="56">
        <f>1+F984</f>
        <v>0.95326914236584459</v>
      </c>
      <c r="T983" s="56">
        <f>1+G984</f>
        <v>0.96497453294652391</v>
      </c>
    </row>
    <row r="984" spans="1:20">
      <c r="A984" s="22">
        <v>42775</v>
      </c>
      <c r="B984" s="5">
        <v>-5.6107034958999807E-3</v>
      </c>
      <c r="C984" s="5">
        <v>-0.10944854232525456</v>
      </c>
      <c r="D984" s="5">
        <v>-2.5147347740667861E-2</v>
      </c>
      <c r="E984" s="5"/>
      <c r="F984" s="5">
        <f t="shared" si="62"/>
        <v>-4.6730857634155402E-2</v>
      </c>
      <c r="G984" s="5">
        <v>-3.5025467053476138E-2</v>
      </c>
      <c r="H984">
        <f t="shared" si="63"/>
        <v>0</v>
      </c>
      <c r="K984" s="51">
        <f t="shared" si="60"/>
        <v>23641.423912625392</v>
      </c>
      <c r="L984" s="51">
        <f t="shared" si="61"/>
        <v>17179.05844155842</v>
      </c>
      <c r="S984" s="56">
        <f>1+F985</f>
        <v>1.0331172409151121</v>
      </c>
      <c r="T984" s="56">
        <f>1+G985</f>
        <v>1.0068456331140256</v>
      </c>
    </row>
    <row r="985" spans="1:20">
      <c r="A985" s="22">
        <v>42774</v>
      </c>
      <c r="B985" s="5">
        <v>5.642361111111222E-3</v>
      </c>
      <c r="C985" s="5">
        <v>0.10460153643206334</v>
      </c>
      <c r="D985" s="5">
        <v>-1.0882238631947051E-2</v>
      </c>
      <c r="E985" s="5"/>
      <c r="F985" s="5">
        <f t="shared" si="62"/>
        <v>3.3117240915112124E-2</v>
      </c>
      <c r="G985" s="5">
        <v>6.8456331140256373E-3</v>
      </c>
      <c r="H985">
        <f t="shared" si="63"/>
        <v>1</v>
      </c>
      <c r="K985" s="51">
        <f t="shared" si="60"/>
        <v>22883.582788420361</v>
      </c>
      <c r="L985" s="51">
        <f t="shared" si="61"/>
        <v>17062.256493506473</v>
      </c>
      <c r="S985" s="56">
        <f>1+F986</f>
        <v>1.0058368156322119</v>
      </c>
      <c r="T985" s="56">
        <f>1+G986</f>
        <v>1.014120995754535</v>
      </c>
    </row>
    <row r="986" spans="1:20">
      <c r="A986" s="22">
        <v>42773</v>
      </c>
      <c r="B986" s="5">
        <v>9.1984231274639013E-3</v>
      </c>
      <c r="C986" s="5">
        <v>-3.1029400356842222E-4</v>
      </c>
      <c r="D986" s="5">
        <v>8.6240689925518969E-3</v>
      </c>
      <c r="E986" s="5"/>
      <c r="F986" s="5">
        <f t="shared" si="62"/>
        <v>5.83681563221191E-3</v>
      </c>
      <c r="G986" s="5">
        <v>1.4120995754534918E-2</v>
      </c>
      <c r="H986">
        <f t="shared" si="63"/>
        <v>0</v>
      </c>
      <c r="K986" s="51">
        <f t="shared" si="60"/>
        <v>22750.790618095481</v>
      </c>
      <c r="L986" s="51">
        <f t="shared" si="61"/>
        <v>16824.675324675303</v>
      </c>
      <c r="S986" s="56">
        <f>1+F987</f>
        <v>0.9954467610061164</v>
      </c>
      <c r="T986" s="56">
        <f>1+G987</f>
        <v>1.003291384317522</v>
      </c>
    </row>
    <row r="987" spans="1:20">
      <c r="A987" s="22">
        <v>42772</v>
      </c>
      <c r="B987" s="5">
        <v>-4.3610989969472928E-3</v>
      </c>
      <c r="C987" s="5">
        <v>-5.7843590930125258E-3</v>
      </c>
      <c r="D987" s="5">
        <v>-3.5156250000001332E-3</v>
      </c>
      <c r="E987" s="5"/>
      <c r="F987" s="5">
        <f t="shared" si="62"/>
        <v>-4.5532389938836518E-3</v>
      </c>
      <c r="G987" s="5">
        <v>3.2913843175218691E-3</v>
      </c>
      <c r="H987">
        <f t="shared" si="63"/>
        <v>0</v>
      </c>
      <c r="K987" s="51">
        <f t="shared" si="60"/>
        <v>22854.854231582249</v>
      </c>
      <c r="L987" s="51">
        <f t="shared" si="61"/>
        <v>16769.480519480494</v>
      </c>
      <c r="S987" s="56">
        <f>1+F988</f>
        <v>1.0053022334694135</v>
      </c>
      <c r="T987" s="56">
        <f>1+G988</f>
        <v>1.0023968249347424</v>
      </c>
    </row>
    <row r="988" spans="1:20">
      <c r="A988" s="22">
        <v>42771</v>
      </c>
      <c r="B988" s="5">
        <v>1.3256738842244681E-2</v>
      </c>
      <c r="C988" s="5">
        <v>6.9460523269277818E-4</v>
      </c>
      <c r="D988" s="5">
        <v>1.9569471624266421E-3</v>
      </c>
      <c r="E988" s="5"/>
      <c r="F988" s="5">
        <f t="shared" si="62"/>
        <v>5.3022334694134542E-3</v>
      </c>
      <c r="G988" s="5">
        <v>2.3968249347423435E-3</v>
      </c>
      <c r="H988">
        <f t="shared" si="63"/>
        <v>1</v>
      </c>
      <c r="K988" s="51">
        <f t="shared" si="60"/>
        <v>22734.311603693073</v>
      </c>
      <c r="L988" s="51">
        <f t="shared" si="61"/>
        <v>16729.383116883091</v>
      </c>
      <c r="S988" s="56">
        <f>1+F989</f>
        <v>1.0152767345919731</v>
      </c>
      <c r="T988" s="56">
        <f>1+G989</f>
        <v>1.0090078622972007</v>
      </c>
    </row>
    <row r="989" spans="1:20">
      <c r="A989" s="22">
        <v>42770</v>
      </c>
      <c r="B989" s="5">
        <v>3.2390510948905146E-2</v>
      </c>
      <c r="C989" s="5">
        <v>3.5628533808381153E-3</v>
      </c>
      <c r="D989" s="5">
        <v>9.881422924901186E-3</v>
      </c>
      <c r="E989" s="5"/>
      <c r="F989" s="5">
        <f t="shared" si="62"/>
        <v>1.5276734591972992E-2</v>
      </c>
      <c r="G989" s="5">
        <v>9.0078622972007538E-3</v>
      </c>
      <c r="H989">
        <f t="shared" si="63"/>
        <v>1</v>
      </c>
      <c r="K989" s="51">
        <f t="shared" si="60"/>
        <v>22392.231427256833</v>
      </c>
      <c r="L989" s="51">
        <f t="shared" si="61"/>
        <v>16580.032467532441</v>
      </c>
      <c r="S989" s="56">
        <f>1+F990</f>
        <v>0.98717478868471931</v>
      </c>
      <c r="T989" s="56">
        <f>1+G990</f>
        <v>1.0229974859020201</v>
      </c>
    </row>
    <row r="990" spans="1:20">
      <c r="A990" s="22">
        <v>42769</v>
      </c>
      <c r="B990" s="5">
        <v>1.340730466944055E-2</v>
      </c>
      <c r="C990" s="5">
        <v>-7.6858043194221147E-3</v>
      </c>
      <c r="D990" s="5">
        <v>-4.4200982244049801E-2</v>
      </c>
      <c r="E990" s="5"/>
      <c r="F990" s="5">
        <f t="shared" si="62"/>
        <v>-1.2825211315280654E-2</v>
      </c>
      <c r="G990" s="5">
        <v>2.2997485902020217E-2</v>
      </c>
      <c r="H990">
        <f t="shared" si="63"/>
        <v>0</v>
      </c>
      <c r="K990" s="51">
        <f t="shared" si="60"/>
        <v>22683.14758837342</v>
      </c>
      <c r="L990" s="51">
        <f t="shared" si="61"/>
        <v>16207.305194805173</v>
      </c>
      <c r="S990" s="56">
        <f>1+F991</f>
        <v>1.005747047767467</v>
      </c>
      <c r="T990" s="56">
        <f>1+G991</f>
        <v>1.0188228690971248</v>
      </c>
    </row>
    <row r="991" spans="1:20">
      <c r="A991" s="22">
        <v>42768</v>
      </c>
      <c r="B991" s="5">
        <v>1.8527095877722418E-3</v>
      </c>
      <c r="C991" s="5">
        <v>9.3088201070514551E-3</v>
      </c>
      <c r="D991" s="5">
        <v>6.0813378943366239E-3</v>
      </c>
      <c r="E991" s="5"/>
      <c r="F991" s="5">
        <f t="shared" si="62"/>
        <v>5.7470477674671349E-3</v>
      </c>
      <c r="G991" s="5">
        <v>1.8822869097124832E-2</v>
      </c>
      <c r="H991">
        <f t="shared" si="63"/>
        <v>0</v>
      </c>
      <c r="K991" s="51">
        <f t="shared" si="60"/>
        <v>22553.531366286308</v>
      </c>
      <c r="L991" s="51">
        <f t="shared" si="61"/>
        <v>15907.873376623354</v>
      </c>
      <c r="S991" s="56">
        <f>1+F992</f>
        <v>1.0136726423768536</v>
      </c>
      <c r="T991" s="56">
        <f>1+G992</f>
        <v>1.0353252543608489</v>
      </c>
    </row>
    <row r="992" spans="1:20">
      <c r="A992" s="22">
        <v>42767</v>
      </c>
      <c r="B992" s="5">
        <v>1.3139371187235925E-2</v>
      </c>
      <c r="C992" s="5">
        <v>1.4400377714825238E-2</v>
      </c>
      <c r="D992" s="5">
        <v>1.3482280431433027E-2</v>
      </c>
      <c r="E992" s="5"/>
      <c r="F992" s="5">
        <f t="shared" si="62"/>
        <v>1.3672642376853613E-2</v>
      </c>
      <c r="G992" s="5">
        <v>3.5325254360848976E-2</v>
      </c>
      <c r="H992">
        <f t="shared" si="63"/>
        <v>0</v>
      </c>
      <c r="K992" s="51">
        <f t="shared" si="60"/>
        <v>22249.324311843833</v>
      </c>
      <c r="L992" s="51">
        <f t="shared" si="61"/>
        <v>15365.097402597383</v>
      </c>
      <c r="S992" s="56">
        <f>1+F993</f>
        <v>1.0041402462327882</v>
      </c>
      <c r="T992" s="56">
        <f>1+G993</f>
        <v>1.0273864055749735</v>
      </c>
    </row>
    <row r="993" spans="1:20">
      <c r="A993" s="22">
        <v>42766</v>
      </c>
      <c r="B993" s="5">
        <v>5.1886792452829917E-3</v>
      </c>
      <c r="C993" s="5">
        <v>-8.8136650807268176E-3</v>
      </c>
      <c r="D993" s="5">
        <v>1.6046966731898243E-2</v>
      </c>
      <c r="E993" s="5"/>
      <c r="F993" s="5">
        <f t="shared" si="62"/>
        <v>4.1402462327882568E-3</v>
      </c>
      <c r="G993" s="5">
        <v>2.7386405574973426E-2</v>
      </c>
      <c r="H993">
        <f t="shared" si="63"/>
        <v>0</v>
      </c>
      <c r="K993" s="51">
        <f t="shared" si="60"/>
        <v>22157.586448024722</v>
      </c>
      <c r="L993" s="51">
        <f t="shared" si="61"/>
        <v>14955.519480519461</v>
      </c>
      <c r="S993" s="56">
        <f>1+F994</f>
        <v>0.99881590115639407</v>
      </c>
      <c r="T993" s="56">
        <f>1+G994</f>
        <v>0.99997286398888507</v>
      </c>
    </row>
    <row r="994" spans="1:20">
      <c r="A994" s="22">
        <v>42765</v>
      </c>
      <c r="B994" s="5">
        <v>3.3128253667771071E-3</v>
      </c>
      <c r="C994" s="5">
        <v>3.2081377151799194E-3</v>
      </c>
      <c r="D994" s="5">
        <v>-1.0073614877954341E-2</v>
      </c>
      <c r="E994" s="5"/>
      <c r="F994" s="5">
        <f t="shared" si="62"/>
        <v>-1.1840988436059054E-3</v>
      </c>
      <c r="G994" s="5">
        <v>-2.7136011114885473E-5</v>
      </c>
      <c r="H994">
        <f t="shared" si="63"/>
        <v>0</v>
      </c>
      <c r="K994" s="51">
        <f t="shared" si="60"/>
        <v>22183.854324276821</v>
      </c>
      <c r="L994" s="51">
        <f t="shared" si="61"/>
        <v>14955.925324675305</v>
      </c>
      <c r="S994" s="56">
        <f>1+F995</f>
        <v>1.0104433182086445</v>
      </c>
      <c r="T994" s="56">
        <f>1+G995</f>
        <v>0.99937626103746779</v>
      </c>
    </row>
    <row r="995" spans="1:20">
      <c r="A995" s="22">
        <v>42764</v>
      </c>
      <c r="B995" s="5">
        <v>4.7348484848509076E-4</v>
      </c>
      <c r="C995" s="5">
        <v>2.9822633809448939E-3</v>
      </c>
      <c r="D995" s="5">
        <v>2.7877339705296808E-2</v>
      </c>
      <c r="E995" s="5"/>
      <c r="F995" s="5">
        <f t="shared" si="62"/>
        <v>1.0443318208644439E-2</v>
      </c>
      <c r="G995" s="5">
        <v>-6.2373896253219781E-4</v>
      </c>
      <c r="H995">
        <f t="shared" si="63"/>
        <v>1</v>
      </c>
      <c r="K995" s="51">
        <f t="shared" si="60"/>
        <v>21954.575704063511</v>
      </c>
      <c r="L995" s="51">
        <f t="shared" si="61"/>
        <v>14965.25974025972</v>
      </c>
      <c r="S995" s="56">
        <f>1+F996</f>
        <v>1.005383787973994</v>
      </c>
      <c r="T995" s="56">
        <f>1+G996</f>
        <v>1.0025284518805699</v>
      </c>
    </row>
    <row r="996" spans="1:20">
      <c r="A996" s="22">
        <v>42763</v>
      </c>
      <c r="B996" s="5">
        <v>-3.3034450212364461E-3</v>
      </c>
      <c r="C996" s="5">
        <v>-3.0731781530503564E-2</v>
      </c>
      <c r="D996" s="5">
        <v>5.0188205771643631E-2</v>
      </c>
      <c r="E996" s="5"/>
      <c r="F996" s="5">
        <f t="shared" si="62"/>
        <v>5.3837879739938779E-3</v>
      </c>
      <c r="G996" s="5">
        <v>2.5284518805698728E-3</v>
      </c>
      <c r="H996">
        <f t="shared" si="63"/>
        <v>1</v>
      </c>
      <c r="K996" s="51">
        <f t="shared" si="60"/>
        <v>21837.009872921688</v>
      </c>
      <c r="L996" s="51">
        <f t="shared" si="61"/>
        <v>14927.516233766215</v>
      </c>
      <c r="S996" s="56">
        <f>1+F997</f>
        <v>0.99094233751370042</v>
      </c>
      <c r="T996" s="56">
        <f>1+G997</f>
        <v>1.0096181823172572</v>
      </c>
    </row>
    <row r="997" spans="1:20">
      <c r="A997" s="22">
        <v>42762</v>
      </c>
      <c r="B997" s="5">
        <v>-2.3540489642186564E-3</v>
      </c>
      <c r="C997" s="5">
        <v>-2.6077937472218097E-2</v>
      </c>
      <c r="D997" s="5">
        <v>1.2562814070350746E-3</v>
      </c>
      <c r="E997" s="5"/>
      <c r="F997" s="5">
        <f t="shared" si="62"/>
        <v>-9.057662486299578E-3</v>
      </c>
      <c r="G997" s="5">
        <v>9.6181823172572702E-3</v>
      </c>
      <c r="H997">
        <f t="shared" si="63"/>
        <v>0</v>
      </c>
      <c r="K997" s="51">
        <f t="shared" si="60"/>
        <v>22036.610049088529</v>
      </c>
      <c r="L997" s="51">
        <f t="shared" si="61"/>
        <v>14785.308441558424</v>
      </c>
      <c r="S997" s="56">
        <f>1+F998</f>
        <v>1.0170926345591687</v>
      </c>
      <c r="T997" s="56">
        <f>1+G998</f>
        <v>1.0148250080782646</v>
      </c>
    </row>
    <row r="998" spans="1:20">
      <c r="A998" s="22">
        <v>42761</v>
      </c>
      <c r="B998" s="5">
        <v>1.6726523911490119E-16</v>
      </c>
      <c r="C998" s="5">
        <v>3.1641699785998123E-2</v>
      </c>
      <c r="D998" s="5">
        <v>1.9641332194705416E-2</v>
      </c>
      <c r="E998" s="5"/>
      <c r="F998" s="5">
        <f t="shared" si="62"/>
        <v>1.7092634559168544E-2</v>
      </c>
      <c r="G998" s="5">
        <v>1.4825008078264526E-2</v>
      </c>
      <c r="H998">
        <f t="shared" si="63"/>
        <v>1</v>
      </c>
      <c r="K998" s="51">
        <f t="shared" si="60"/>
        <v>21666.276305933239</v>
      </c>
      <c r="L998" s="51">
        <f t="shared" si="61"/>
        <v>14569.318181818162</v>
      </c>
      <c r="S998" s="56">
        <f>1+F999</f>
        <v>0.98314811722449169</v>
      </c>
      <c r="T998" s="56">
        <f>1+G999</f>
        <v>0.98816366078703399</v>
      </c>
    </row>
    <row r="999" spans="1:20">
      <c r="A999" s="22">
        <v>42760</v>
      </c>
      <c r="B999" s="5">
        <v>-1.2093023255814026E-2</v>
      </c>
      <c r="C999" s="5">
        <v>-1.2677331723513412E-2</v>
      </c>
      <c r="D999" s="5">
        <v>-2.5790349417637165E-2</v>
      </c>
      <c r="E999" s="5"/>
      <c r="F999" s="5">
        <f t="shared" si="62"/>
        <v>-1.6851882775508302E-2</v>
      </c>
      <c r="G999" s="5">
        <v>-1.1836339212966021E-2</v>
      </c>
      <c r="H999">
        <f t="shared" si="63"/>
        <v>0</v>
      </c>
      <c r="K999" s="51">
        <f t="shared" si="60"/>
        <v>22037.652238097071</v>
      </c>
      <c r="L999" s="51">
        <f t="shared" si="61"/>
        <v>14743.831168831148</v>
      </c>
      <c r="S999" s="56">
        <f>1+F1000</f>
        <v>0.99151121743905057</v>
      </c>
      <c r="T999" s="56">
        <f>1+G1000</f>
        <v>0.98451498907864998</v>
      </c>
    </row>
    <row r="1000" spans="1:20">
      <c r="A1000" s="22">
        <v>42759</v>
      </c>
      <c r="B1000" s="5">
        <v>-2.3201856148492208E-3</v>
      </c>
      <c r="C1000" s="5">
        <v>-1.0823318653429821E-2</v>
      </c>
      <c r="D1000" s="5">
        <v>-1.2325390304026324E-2</v>
      </c>
      <c r="E1000" s="5"/>
      <c r="F1000" s="5">
        <f t="shared" si="62"/>
        <v>-8.4887825609493775E-3</v>
      </c>
      <c r="G1000" s="5">
        <v>-1.5485010921349985E-2</v>
      </c>
      <c r="H1000">
        <f t="shared" si="63"/>
        <v>1</v>
      </c>
      <c r="K1000" s="51">
        <f t="shared" si="60"/>
        <v>22226.326692518487</v>
      </c>
      <c r="L1000" s="51">
        <f t="shared" si="61"/>
        <v>14975.730519480498</v>
      </c>
      <c r="S1000" s="56">
        <f>1+F1001</f>
        <v>0.99932206724161987</v>
      </c>
      <c r="T1000" s="56">
        <f>1+G1001</f>
        <v>1.0054057294192655</v>
      </c>
    </row>
    <row r="1001" spans="1:20">
      <c r="A1001" s="22">
        <v>42758</v>
      </c>
      <c r="B1001" s="5">
        <v>-1.5082266910420559E-2</v>
      </c>
      <c r="C1001" s="5">
        <v>-1.1184014315539161E-3</v>
      </c>
      <c r="D1001" s="5">
        <v>1.4166666666666661E-2</v>
      </c>
      <c r="E1001" s="5"/>
      <c r="F1001" s="5">
        <f t="shared" si="62"/>
        <v>-6.7793275838009485E-4</v>
      </c>
      <c r="G1001" s="5">
        <v>5.4057294192655803E-3</v>
      </c>
      <c r="H1001">
        <f t="shared" si="63"/>
        <v>0</v>
      </c>
      <c r="K1001" s="51">
        <f t="shared" si="60"/>
        <v>22241.404869471899</v>
      </c>
      <c r="L1001" s="51">
        <f t="shared" si="61"/>
        <v>14895.211038961017</v>
      </c>
      <c r="S1001" s="56">
        <f>1+F1002</f>
        <v>1.0021342673065776</v>
      </c>
      <c r="T1001" s="56">
        <f>1+G1002</f>
        <v>1.006687146853914</v>
      </c>
    </row>
    <row r="1002" spans="1:20">
      <c r="A1002" s="22">
        <v>42757</v>
      </c>
      <c r="B1002" s="5">
        <v>1.3901760889712896E-2</v>
      </c>
      <c r="C1002" s="5">
        <v>-6.6656791586431497E-3</v>
      </c>
      <c r="D1002" s="5">
        <v>-8.3263946711072329E-4</v>
      </c>
      <c r="E1002" s="5"/>
      <c r="F1002" s="5">
        <f t="shared" si="62"/>
        <v>2.1342673065775429E-3</v>
      </c>
      <c r="G1002" s="5">
        <v>6.6871468539139974E-3</v>
      </c>
      <c r="H1002">
        <f t="shared" si="63"/>
        <v>0</v>
      </c>
      <c r="K1002" s="51">
        <f t="shared" si="60"/>
        <v>22194.036862195935</v>
      </c>
      <c r="L1002" s="51">
        <f t="shared" si="61"/>
        <v>14796.266233766213</v>
      </c>
      <c r="S1002" s="56">
        <f>1+F1003</f>
        <v>1.0016828221739766</v>
      </c>
      <c r="T1002" s="56">
        <f>1+G1003</f>
        <v>1.0204264418582523</v>
      </c>
    </row>
    <row r="1003" spans="1:20">
      <c r="A1003" s="22">
        <v>42756</v>
      </c>
      <c r="B1003" s="5">
        <v>2.0330969267139468E-2</v>
      </c>
      <c r="C1003" s="5">
        <v>-1.946259985475678E-2</v>
      </c>
      <c r="D1003" s="5">
        <v>4.1806020066888737E-3</v>
      </c>
      <c r="E1003" s="5"/>
      <c r="F1003" s="5">
        <f t="shared" si="62"/>
        <v>1.6828221739765513E-3</v>
      </c>
      <c r="G1003" s="5">
        <v>2.042644185825216E-2</v>
      </c>
      <c r="H1003">
        <f t="shared" si="63"/>
        <v>0</v>
      </c>
      <c r="K1003" s="51">
        <f t="shared" si="60"/>
        <v>22156.750990326134</v>
      </c>
      <c r="L1003" s="51">
        <f t="shared" si="61"/>
        <v>14500.081168831146</v>
      </c>
      <c r="S1003" s="56">
        <f>1+F1004</f>
        <v>1.0080366977711976</v>
      </c>
      <c r="T1003" s="56">
        <f>1+G1004</f>
        <v>0.99858017272701849</v>
      </c>
    </row>
    <row r="1004" spans="1:20">
      <c r="A1004" s="22">
        <v>42755</v>
      </c>
      <c r="B1004" s="5">
        <v>2.2727272727272672E-2</v>
      </c>
      <c r="C1004" s="5">
        <v>4.3031142877981198E-3</v>
      </c>
      <c r="D1004" s="5">
        <v>-2.9178824510212704E-3</v>
      </c>
      <c r="E1004" s="5"/>
      <c r="F1004" s="5">
        <f t="shared" si="62"/>
        <v>8.0366977711977036E-3</v>
      </c>
      <c r="G1004" s="5">
        <v>-1.4198272729814645E-3</v>
      </c>
      <c r="H1004">
        <f t="shared" si="63"/>
        <v>1</v>
      </c>
      <c r="K1004" s="51">
        <f t="shared" si="60"/>
        <v>21980.103541185992</v>
      </c>
      <c r="L1004" s="51">
        <f t="shared" si="61"/>
        <v>14520.698051948031</v>
      </c>
      <c r="S1004" s="56">
        <f>1+F1005</f>
        <v>0.99214839333457472</v>
      </c>
      <c r="T1004" s="56">
        <f>1+G1005</f>
        <v>1.0074051131884221</v>
      </c>
    </row>
    <row r="1005" spans="1:20">
      <c r="A1005" s="22">
        <v>42754</v>
      </c>
      <c r="B1005" s="5">
        <v>-6.7243035542747633E-3</v>
      </c>
      <c r="C1005" s="5">
        <v>-5.2959953569355874E-3</v>
      </c>
      <c r="D1005" s="5">
        <v>-1.1536876802636901E-2</v>
      </c>
      <c r="E1005" s="5"/>
      <c r="F1005" s="5">
        <f t="shared" si="62"/>
        <v>-7.8516066654252883E-3</v>
      </c>
      <c r="G1005" s="5">
        <v>7.4051131884221707E-3</v>
      </c>
      <c r="H1005">
        <f t="shared" si="63"/>
        <v>0</v>
      </c>
      <c r="K1005" s="51">
        <f t="shared" si="60"/>
        <v>22154.048415390425</v>
      </c>
      <c r="L1005" s="51">
        <f t="shared" si="61"/>
        <v>14413.961038961019</v>
      </c>
      <c r="S1005" s="56">
        <f>1+F1006</f>
        <v>1.0350457907607304</v>
      </c>
      <c r="T1005" s="56">
        <f>1+G1006</f>
        <v>1.0197776450590343</v>
      </c>
    </row>
    <row r="1006" spans="1:20">
      <c r="A1006" s="22">
        <v>42753</v>
      </c>
      <c r="B1006" s="5">
        <v>2.8148148148148162E-2</v>
      </c>
      <c r="C1006" s="5">
        <v>2.4071322436850028E-2</v>
      </c>
      <c r="D1006" s="5">
        <v>5.2928416485900166E-2</v>
      </c>
      <c r="E1006" s="5"/>
      <c r="F1006" s="5">
        <f t="shared" si="62"/>
        <v>3.5045790760730423E-2</v>
      </c>
      <c r="G1006" s="5">
        <v>1.977764505903435E-2</v>
      </c>
      <c r="H1006">
        <f t="shared" si="63"/>
        <v>1</v>
      </c>
      <c r="K1006" s="51">
        <f t="shared" si="60"/>
        <v>21403.930737313374</v>
      </c>
      <c r="L1006" s="51">
        <f t="shared" si="61"/>
        <v>14134.415584415565</v>
      </c>
      <c r="S1006" s="56">
        <f>1+F1007</f>
        <v>1.0333483106728165</v>
      </c>
      <c r="T1006" s="56">
        <f>1+G1007</f>
        <v>1.0523084360647812</v>
      </c>
    </row>
    <row r="1007" spans="1:20">
      <c r="A1007" s="22">
        <v>42752</v>
      </c>
      <c r="B1007" s="5">
        <v>2.2211004543159902E-2</v>
      </c>
      <c r="C1007" s="5">
        <v>-6.8619493839001946E-3</v>
      </c>
      <c r="D1007" s="5">
        <v>8.4705882352941214E-2</v>
      </c>
      <c r="E1007" s="5"/>
      <c r="F1007" s="5">
        <f t="shared" si="62"/>
        <v>3.3348310672816565E-2</v>
      </c>
      <c r="G1007" s="5">
        <v>5.2308436064781208E-2</v>
      </c>
      <c r="H1007">
        <f t="shared" si="63"/>
        <v>0</v>
      </c>
      <c r="K1007" s="51">
        <f t="shared" si="60"/>
        <v>20713.181137710675</v>
      </c>
      <c r="L1007" s="51">
        <f t="shared" si="61"/>
        <v>13431.818181818164</v>
      </c>
      <c r="S1007" s="56">
        <f>1+F1008</f>
        <v>1.0001184608017006</v>
      </c>
      <c r="T1007" s="56">
        <f>1+G1008</f>
        <v>1.0113801659964063</v>
      </c>
    </row>
    <row r="1008" spans="1:20">
      <c r="A1008" s="22">
        <v>42751</v>
      </c>
      <c r="B1008" s="5">
        <v>-1.0085728693896129E-3</v>
      </c>
      <c r="C1008" s="5">
        <v>-7.1789612482602641E-3</v>
      </c>
      <c r="D1008" s="5">
        <v>8.5429520645467355E-3</v>
      </c>
      <c r="E1008" s="5"/>
      <c r="F1008" s="5">
        <f t="shared" si="62"/>
        <v>1.1846080170072309E-4</v>
      </c>
      <c r="G1008" s="5">
        <v>1.1380165996406337E-2</v>
      </c>
      <c r="H1008">
        <f t="shared" si="63"/>
        <v>0</v>
      </c>
      <c r="K1008" s="51">
        <f t="shared" si="60"/>
        <v>20710.727728300179</v>
      </c>
      <c r="L1008" s="51">
        <f t="shared" si="61"/>
        <v>13280.6818181818</v>
      </c>
      <c r="S1008" s="56">
        <f>1+F1009</f>
        <v>0.98368516025340236</v>
      </c>
      <c r="T1008" s="56">
        <f>1+G1009</f>
        <v>0.99309884373767088</v>
      </c>
    </row>
    <row r="1009" spans="1:20">
      <c r="A1009" s="22">
        <v>42750</v>
      </c>
      <c r="B1009" s="5">
        <v>7.621951219512123E-3</v>
      </c>
      <c r="C1009" s="5">
        <v>1.4416288920264525E-2</v>
      </c>
      <c r="D1009" s="5">
        <v>-7.0987654320987637E-2</v>
      </c>
      <c r="E1009" s="5"/>
      <c r="F1009" s="5">
        <f t="shared" si="62"/>
        <v>-1.6314839746597622E-2</v>
      </c>
      <c r="G1009" s="5">
        <v>-6.9011562623291214E-3</v>
      </c>
      <c r="H1009">
        <f t="shared" si="63"/>
        <v>0</v>
      </c>
      <c r="K1009" s="51">
        <f t="shared" si="60"/>
        <v>21054.224019161771</v>
      </c>
      <c r="L1009" s="51">
        <f t="shared" si="61"/>
        <v>13372.970779220763</v>
      </c>
      <c r="S1009" s="56">
        <f>1+F1010</f>
        <v>1.0049238950038286</v>
      </c>
      <c r="T1009" s="56">
        <f>1+G1010</f>
        <v>1.0239589807333749</v>
      </c>
    </row>
    <row r="1010" spans="1:20">
      <c r="A1010" s="22">
        <v>42749</v>
      </c>
      <c r="B1010" s="5">
        <v>0</v>
      </c>
      <c r="C1010" s="5">
        <v>3.0398162327718341E-2</v>
      </c>
      <c r="D1010" s="5">
        <v>-1.5624999999999976E-2</v>
      </c>
      <c r="E1010" s="5"/>
      <c r="F1010" s="5">
        <f t="shared" si="62"/>
        <v>4.9238950038285306E-3</v>
      </c>
      <c r="G1010" s="5">
        <v>2.3958980733374879E-2</v>
      </c>
      <c r="H1010">
        <f t="shared" si="63"/>
        <v>0</v>
      </c>
      <c r="K1010" s="51">
        <f t="shared" si="60"/>
        <v>20951.063183826034</v>
      </c>
      <c r="L1010" s="51">
        <f t="shared" si="61"/>
        <v>13060.064935064918</v>
      </c>
      <c r="S1010" s="56">
        <f>1+F1011</f>
        <v>0.99081732741744044</v>
      </c>
      <c r="T1010" s="56">
        <f>1+G1011</f>
        <v>1.0170605748383386</v>
      </c>
    </row>
    <row r="1011" spans="1:20">
      <c r="A1011" s="22">
        <v>42748</v>
      </c>
      <c r="B1011" s="5">
        <v>-6.0606060606061109E-3</v>
      </c>
      <c r="C1011" s="5">
        <v>-1.0755946068777571E-2</v>
      </c>
      <c r="D1011" s="5">
        <v>-1.0734220695577501E-2</v>
      </c>
      <c r="E1011" s="5"/>
      <c r="F1011" s="5">
        <f t="shared" si="62"/>
        <v>-9.1826725825595625E-3</v>
      </c>
      <c r="G1011" s="5">
        <v>1.7060574838338574E-2</v>
      </c>
      <c r="H1011">
        <f t="shared" si="63"/>
        <v>0</v>
      </c>
      <c r="K1011" s="51">
        <f t="shared" si="60"/>
        <v>21145.232934545926</v>
      </c>
      <c r="L1011" s="51">
        <f t="shared" si="61"/>
        <v>12840.990259740243</v>
      </c>
      <c r="S1011" s="56">
        <f>1+F1012</f>
        <v>0.96227051042887135</v>
      </c>
      <c r="T1011" s="56">
        <f>1+G1012</f>
        <v>0.94042990809763283</v>
      </c>
    </row>
    <row r="1012" spans="1:20">
      <c r="A1012" s="22">
        <v>42747</v>
      </c>
      <c r="B1012" s="5">
        <v>-6.6037735849056534E-2</v>
      </c>
      <c r="C1012" s="5">
        <v>1.2967083557124282E-2</v>
      </c>
      <c r="D1012" s="5">
        <v>-6.012913640032292E-2</v>
      </c>
      <c r="E1012" s="5"/>
      <c r="F1012" s="5">
        <f t="shared" si="62"/>
        <v>-3.7729489571128649E-2</v>
      </c>
      <c r="G1012" s="5">
        <v>-5.9570091902367131E-2</v>
      </c>
      <c r="H1012">
        <f t="shared" si="63"/>
        <v>1</v>
      </c>
      <c r="K1012" s="51">
        <f t="shared" si="60"/>
        <v>21974.31252997847</v>
      </c>
      <c r="L1012" s="51">
        <f t="shared" si="61"/>
        <v>13654.3831168831</v>
      </c>
      <c r="S1012" s="56">
        <f>1+F1013</f>
        <v>0.97247558667513168</v>
      </c>
      <c r="T1012" s="56">
        <f>1+G1013</f>
        <v>0.92636830714840346</v>
      </c>
    </row>
    <row r="1013" spans="1:20">
      <c r="A1013" s="22">
        <v>42746</v>
      </c>
      <c r="B1013" s="5">
        <v>6.6476733143400087E-3</v>
      </c>
      <c r="C1013" s="5">
        <v>5.3999845714727008E-3</v>
      </c>
      <c r="D1013" s="5">
        <v>-9.4629156010230059E-2</v>
      </c>
      <c r="E1013" s="5"/>
      <c r="F1013" s="5">
        <f t="shared" si="62"/>
        <v>-2.75244133248683E-2</v>
      </c>
      <c r="G1013" s="5">
        <v>-7.3631692851596597E-2</v>
      </c>
      <c r="H1013">
        <f t="shared" si="63"/>
        <v>1</v>
      </c>
      <c r="K1013" s="51">
        <f t="shared" si="60"/>
        <v>22596.261367453</v>
      </c>
      <c r="L1013" s="51">
        <f t="shared" si="61"/>
        <v>14739.691558441538</v>
      </c>
      <c r="S1013" s="56">
        <f>1+F1014</f>
        <v>1.0263159438935723</v>
      </c>
      <c r="T1013" s="56">
        <f>1+G1014</f>
        <v>1.0125062726512406</v>
      </c>
    </row>
    <row r="1014" spans="1:20">
      <c r="A1014" s="22">
        <v>42745</v>
      </c>
      <c r="B1014" s="5">
        <v>-1.4224751066856868E-3</v>
      </c>
      <c r="C1014" s="5">
        <v>4.3635778117703812E-2</v>
      </c>
      <c r="D1014" s="5">
        <v>3.6742424242424201E-2</v>
      </c>
      <c r="E1014" s="5"/>
      <c r="F1014" s="5">
        <f t="shared" si="62"/>
        <v>2.6315943893572329E-2</v>
      </c>
      <c r="G1014" s="5">
        <v>1.25062726512405E-2</v>
      </c>
      <c r="H1014">
        <f t="shared" si="63"/>
        <v>1</v>
      </c>
      <c r="K1014" s="51">
        <f t="shared" si="60"/>
        <v>22016.866737672161</v>
      </c>
      <c r="L1014" s="51">
        <f t="shared" si="61"/>
        <v>14557.629870129849</v>
      </c>
      <c r="S1014" s="56">
        <f>1+F1015</f>
        <v>1.0039220957326183</v>
      </c>
      <c r="T1014" s="56">
        <f>1+G1015</f>
        <v>0.98007071154171921</v>
      </c>
    </row>
    <row r="1015" spans="1:20">
      <c r="A1015" s="22">
        <v>42744</v>
      </c>
      <c r="B1015" s="5">
        <v>4.0967423494570679E-2</v>
      </c>
      <c r="C1015" s="5">
        <v>-1.5378517637732837E-2</v>
      </c>
      <c r="D1015" s="5">
        <v>-1.3821441912588757E-2</v>
      </c>
      <c r="E1015" s="5"/>
      <c r="F1015" s="5">
        <f t="shared" si="62"/>
        <v>3.92209573261822E-3</v>
      </c>
      <c r="G1015" s="5">
        <v>-1.992928845828075E-2</v>
      </c>
      <c r="H1015">
        <f t="shared" si="63"/>
        <v>1</v>
      </c>
      <c r="K1015" s="51">
        <f t="shared" si="60"/>
        <v>21930.851837268525</v>
      </c>
      <c r="L1015" s="51">
        <f t="shared" si="61"/>
        <v>14853.652597402577</v>
      </c>
      <c r="S1015" s="56">
        <f>1+F1016</f>
        <v>1.0007389871236365</v>
      </c>
      <c r="T1015" s="56">
        <f>1+G1016</f>
        <v>1.0564731691828075</v>
      </c>
    </row>
    <row r="1016" spans="1:20">
      <c r="A1016" s="22">
        <v>42743</v>
      </c>
      <c r="B1016" s="5">
        <v>-1.2670565302144325E-2</v>
      </c>
      <c r="C1016" s="5">
        <v>6.2215841110313426E-3</v>
      </c>
      <c r="D1016" s="5">
        <v>8.6661642803315918E-3</v>
      </c>
      <c r="E1016" s="5"/>
      <c r="F1016" s="5">
        <f t="shared" si="62"/>
        <v>7.3898712363656277E-4</v>
      </c>
      <c r="G1016" s="5">
        <v>5.6473169182807453E-2</v>
      </c>
      <c r="H1016">
        <f t="shared" si="63"/>
        <v>0</v>
      </c>
      <c r="K1016" s="51">
        <f t="shared" si="60"/>
        <v>21914.657187787841</v>
      </c>
      <c r="L1016" s="51">
        <f t="shared" si="61"/>
        <v>14059.659090909072</v>
      </c>
      <c r="S1016" s="56">
        <f>1+F1017</f>
        <v>0.95116408966325128</v>
      </c>
      <c r="T1016" s="56">
        <f>1+G1017</f>
        <v>0.89713841771332392</v>
      </c>
    </row>
    <row r="1017" spans="1:20">
      <c r="A1017" s="22">
        <v>42742</v>
      </c>
      <c r="B1017" s="5">
        <v>-1.9120458891013485E-2</v>
      </c>
      <c r="C1017" s="5">
        <v>2.7193473566343523E-3</v>
      </c>
      <c r="D1017" s="5">
        <v>-0.13012127171419205</v>
      </c>
      <c r="E1017" s="5"/>
      <c r="F1017" s="5">
        <f t="shared" si="62"/>
        <v>-4.8835910336748771E-2</v>
      </c>
      <c r="G1017" s="5">
        <v>-0.10286158228667612</v>
      </c>
      <c r="H1017">
        <f t="shared" si="63"/>
        <v>1</v>
      </c>
      <c r="K1017" s="51">
        <f t="shared" si="60"/>
        <v>23039.828170496297</v>
      </c>
      <c r="L1017" s="51">
        <f t="shared" si="61"/>
        <v>15671.672077922056</v>
      </c>
      <c r="S1017" s="56">
        <f>1+F1018</f>
        <v>0.93149668162412014</v>
      </c>
      <c r="T1017" s="56">
        <f>1+G1018</f>
        <v>0.91873976930983292</v>
      </c>
    </row>
    <row r="1018" spans="1:20">
      <c r="A1018" s="22">
        <v>42741</v>
      </c>
      <c r="B1018" s="5">
        <v>-9.7497842968075843E-2</v>
      </c>
      <c r="C1018" s="5">
        <v>-8.5639521053049276E-3</v>
      </c>
      <c r="D1018" s="5">
        <v>-9.9468713105076684E-2</v>
      </c>
      <c r="E1018" s="5"/>
      <c r="F1018" s="5">
        <f t="shared" si="62"/>
        <v>-6.8503318375879863E-2</v>
      </c>
      <c r="G1018" s="5">
        <v>-8.1260230690167107E-2</v>
      </c>
      <c r="H1018">
        <f t="shared" si="63"/>
        <v>1</v>
      </c>
      <c r="K1018" s="51">
        <f t="shared" si="60"/>
        <v>24734.2031646586</v>
      </c>
      <c r="L1018" s="51">
        <f t="shared" si="61"/>
        <v>17057.792207792183</v>
      </c>
      <c r="S1018" s="56">
        <f>1+F1019</f>
        <v>1.0180802362094246</v>
      </c>
      <c r="T1018" s="56">
        <f>1+G1019</f>
        <v>0.95358060095652086</v>
      </c>
    </row>
    <row r="1019" spans="1:20">
      <c r="A1019" s="22">
        <v>42740</v>
      </c>
      <c r="B1019" s="5">
        <v>0.10433539780848011</v>
      </c>
      <c r="C1019" s="5">
        <v>-3.297293152365615E-2</v>
      </c>
      <c r="D1019" s="5">
        <v>-1.7116333043226094E-2</v>
      </c>
      <c r="E1019" s="5"/>
      <c r="F1019" s="5">
        <f t="shared" si="62"/>
        <v>1.8080236209424564E-2</v>
      </c>
      <c r="G1019" s="5">
        <v>-4.641939904347913E-2</v>
      </c>
      <c r="H1019">
        <f t="shared" si="63"/>
        <v>1</v>
      </c>
      <c r="K1019" s="51">
        <f t="shared" si="60"/>
        <v>24294.944823553811</v>
      </c>
      <c r="L1019" s="51">
        <f t="shared" si="61"/>
        <v>17888.149350649328</v>
      </c>
      <c r="S1019" s="56">
        <f>1+F1020</f>
        <v>1.0826864617793013</v>
      </c>
      <c r="T1019" s="56">
        <f>1+G1020</f>
        <v>1.0668738623600946</v>
      </c>
    </row>
    <row r="1020" spans="1:20">
      <c r="A1020" s="22">
        <v>42739</v>
      </c>
      <c r="B1020" s="5">
        <v>0.14262384322264587</v>
      </c>
      <c r="C1020" s="5">
        <v>2.9281767955801088E-2</v>
      </c>
      <c r="D1020" s="5">
        <v>7.6178582578832268E-2</v>
      </c>
      <c r="E1020" s="5"/>
      <c r="F1020" s="5">
        <f t="shared" si="62"/>
        <v>8.2686461779301168E-2</v>
      </c>
      <c r="G1020" s="5">
        <v>6.6873862360094655E-2</v>
      </c>
      <c r="H1020">
        <f t="shared" si="63"/>
        <v>1</v>
      </c>
      <c r="K1020" s="51">
        <f t="shared" si="60"/>
        <v>22439.501814428506</v>
      </c>
      <c r="L1020" s="51">
        <f t="shared" si="61"/>
        <v>16766.883116883095</v>
      </c>
      <c r="S1020" s="56">
        <f>1+F1021</f>
        <v>1.0529723804897242</v>
      </c>
      <c r="T1020" s="56">
        <f>1+G1021</f>
        <v>1.0185346804135909</v>
      </c>
    </row>
    <row r="1021" spans="1:20">
      <c r="A1021" s="22">
        <v>42738</v>
      </c>
      <c r="B1021" s="5">
        <v>0.10596026490066214</v>
      </c>
      <c r="C1021" s="5">
        <v>-3.7741783299260444E-3</v>
      </c>
      <c r="D1021" s="5">
        <v>5.6746948201913644E-2</v>
      </c>
      <c r="E1021" s="5"/>
      <c r="F1021" s="5">
        <f t="shared" si="62"/>
        <v>5.297238048972415E-2</v>
      </c>
      <c r="G1021" s="5">
        <v>1.8534680413590958E-2</v>
      </c>
      <c r="H1021">
        <f t="shared" si="63"/>
        <v>1</v>
      </c>
      <c r="K1021" s="51">
        <f t="shared" si="60"/>
        <v>21310.627163831377</v>
      </c>
      <c r="L1021" s="51">
        <f t="shared" si="61"/>
        <v>16461.769480519462</v>
      </c>
      <c r="S1021" s="56">
        <f>1+F1022</f>
        <v>1.0279701701191437</v>
      </c>
      <c r="T1021" s="56">
        <f>1+G1022</f>
        <v>1.0338009358847577</v>
      </c>
    </row>
    <row r="1022" spans="1:20">
      <c r="A1022" s="22">
        <v>42737</v>
      </c>
      <c r="B1022" s="5">
        <v>9.7264437689967512E-3</v>
      </c>
      <c r="C1022" s="5">
        <v>-2.4393985885240783E-2</v>
      </c>
      <c r="D1022" s="5">
        <v>9.8586444363899919E-2</v>
      </c>
      <c r="E1022" s="5"/>
      <c r="F1022" s="5">
        <f t="shared" si="62"/>
        <v>2.7970170119143704E-2</v>
      </c>
      <c r="G1022" s="5">
        <v>3.3800935884757688E-2</v>
      </c>
      <c r="H1022">
        <f t="shared" si="63"/>
        <v>0</v>
      </c>
      <c r="K1022" s="51">
        <f t="shared" si="60"/>
        <v>20730.783619296497</v>
      </c>
      <c r="L1022" s="51">
        <f t="shared" si="61"/>
        <v>15923.538961038943</v>
      </c>
      <c r="S1022" s="56">
        <f>1+F1023</f>
        <v>1.0170915055955265</v>
      </c>
      <c r="T1022" s="56">
        <f>1+G1023</f>
        <v>1.0265832190813091</v>
      </c>
    </row>
    <row r="1023" spans="1:20">
      <c r="A1023" s="22">
        <v>42736</v>
      </c>
      <c r="B1023" s="5">
        <v>8.5836909871244964E-3</v>
      </c>
      <c r="C1023" s="5">
        <v>8.5880077369437716E-3</v>
      </c>
      <c r="D1023" s="5">
        <v>3.410794602698651E-2</v>
      </c>
      <c r="E1023" s="5"/>
      <c r="F1023" s="5">
        <f t="shared" si="62"/>
        <v>1.7091505595526559E-2</v>
      </c>
      <c r="G1023" s="5">
        <v>2.6583219081309162E-2</v>
      </c>
      <c r="H1023">
        <f t="shared" si="63"/>
        <v>0</v>
      </c>
      <c r="K1023" s="51">
        <f t="shared" si="60"/>
        <v>20382.417417947294</v>
      </c>
      <c r="L1023" s="51">
        <f t="shared" si="61"/>
        <v>15511.20129870128</v>
      </c>
      <c r="S1023" s="56">
        <f>1+F1024</f>
        <v>1.00936718520075</v>
      </c>
      <c r="T1023" s="56">
        <f>1+G1024</f>
        <v>1.0018979112490562</v>
      </c>
    </row>
    <row r="1024" spans="1:20">
      <c r="A1024" s="22">
        <v>42735</v>
      </c>
      <c r="B1024" s="5">
        <v>-2.6849642004773019E-2</v>
      </c>
      <c r="C1024" s="5">
        <v>1.0318142734307974E-2</v>
      </c>
      <c r="D1024" s="5">
        <v>4.4635865309318741E-2</v>
      </c>
      <c r="E1024" s="5"/>
      <c r="F1024" s="5">
        <f t="shared" si="62"/>
        <v>9.3671852007499376E-3</v>
      </c>
      <c r="G1024" s="5">
        <v>1.8979112490562298E-3</v>
      </c>
      <c r="H1024">
        <f t="shared" si="63"/>
        <v>1</v>
      </c>
      <c r="K1024" s="51">
        <f t="shared" si="60"/>
        <v>20193.263380058761</v>
      </c>
      <c r="L1024" s="51">
        <f t="shared" si="61"/>
        <v>15481.818181818164</v>
      </c>
      <c r="S1024" s="56">
        <f>1+F1025</f>
        <v>1.0079090003444018</v>
      </c>
      <c r="T1024" s="56">
        <f>1+G1025</f>
        <v>0.98627643621697092</v>
      </c>
    </row>
    <row r="1025" spans="1:20">
      <c r="A1025" s="22">
        <v>42734</v>
      </c>
      <c r="B1025" s="5">
        <v>4.2937149968885979E-2</v>
      </c>
      <c r="C1025" s="5">
        <v>2.1723504512418969E-2</v>
      </c>
      <c r="D1025" s="5">
        <v>-4.0931280510702342E-2</v>
      </c>
      <c r="E1025" s="5"/>
      <c r="F1025" s="5">
        <f t="shared" si="62"/>
        <v>7.9090003444018467E-3</v>
      </c>
      <c r="G1025" s="5">
        <v>-1.3723563783029092E-2</v>
      </c>
      <c r="H1025">
        <f t="shared" si="63"/>
        <v>1</v>
      </c>
      <c r="K1025" s="51">
        <f t="shared" si="60"/>
        <v>20034.808076084981</v>
      </c>
      <c r="L1025" s="51">
        <f t="shared" si="61"/>
        <v>15697.240259740242</v>
      </c>
      <c r="S1025" s="56">
        <f>1+F1026</f>
        <v>1.0285526031986338</v>
      </c>
      <c r="T1025" s="56">
        <f>1+G1026</f>
        <v>1.0121156613895068</v>
      </c>
    </row>
    <row r="1026" spans="1:20">
      <c r="A1026" s="22">
        <v>42733</v>
      </c>
      <c r="B1026" s="5">
        <v>8.8016249153689968E-2</v>
      </c>
      <c r="C1026" s="5">
        <v>4.7343925533622228E-3</v>
      </c>
      <c r="D1026" s="5">
        <v>-7.0842654735271335E-3</v>
      </c>
      <c r="E1026" s="5"/>
      <c r="F1026" s="5">
        <f t="shared" si="62"/>
        <v>2.8552603198633904E-2</v>
      </c>
      <c r="G1026" s="5">
        <v>1.2115661389506786E-2</v>
      </c>
      <c r="H1026">
        <f t="shared" si="63"/>
        <v>1</v>
      </c>
      <c r="K1026" s="51">
        <f t="shared" si="60"/>
        <v>19478.642136318489</v>
      </c>
      <c r="L1026" s="51">
        <f t="shared" si="61"/>
        <v>15509.334415584397</v>
      </c>
      <c r="S1026" s="56">
        <f>1+F1027</f>
        <v>1.052848531610755</v>
      </c>
      <c r="T1026" s="56">
        <f>1+G1027</f>
        <v>1.0360243126155582</v>
      </c>
    </row>
    <row r="1027" spans="1:20">
      <c r="A1027" s="22">
        <v>42732</v>
      </c>
      <c r="B1027" s="5">
        <v>1.1643835616438229E-2</v>
      </c>
      <c r="C1027" s="5">
        <v>-4.155346012466035E-3</v>
      </c>
      <c r="D1027" s="5">
        <v>0.15107296137339055</v>
      </c>
      <c r="E1027" s="5"/>
      <c r="F1027" s="5">
        <f t="shared" si="62"/>
        <v>5.2848531610754999E-2</v>
      </c>
      <c r="G1027" s="5">
        <v>3.6024312615558156E-2</v>
      </c>
      <c r="H1027">
        <f t="shared" si="63"/>
        <v>1</v>
      </c>
      <c r="K1027" s="51">
        <f t="shared" si="60"/>
        <v>18500.896901587617</v>
      </c>
      <c r="L1027" s="51">
        <f t="shared" si="61"/>
        <v>14970.048701298683</v>
      </c>
      <c r="S1027" s="56">
        <f>1+F1028</f>
        <v>1.0508667462543781</v>
      </c>
      <c r="T1027" s="56">
        <f>1+G1028</f>
        <v>1.0189107663749668</v>
      </c>
    </row>
    <row r="1028" spans="1:20">
      <c r="A1028" s="22">
        <v>42731</v>
      </c>
      <c r="B1028" s="5">
        <v>9.6818810511756954E-3</v>
      </c>
      <c r="C1028" s="5">
        <v>-2.2649172133708106E-2</v>
      </c>
      <c r="D1028" s="5">
        <v>0.16558279139569798</v>
      </c>
      <c r="E1028" s="5"/>
      <c r="F1028" s="5">
        <f t="shared" si="62"/>
        <v>5.0866746254378079E-2</v>
      </c>
      <c r="G1028" s="5">
        <v>1.8910766374966862E-2</v>
      </c>
      <c r="H1028">
        <f t="shared" si="63"/>
        <v>1</v>
      </c>
      <c r="K1028" s="51">
        <f t="shared" si="60"/>
        <v>17605.369060854453</v>
      </c>
      <c r="L1028" s="51">
        <f t="shared" si="61"/>
        <v>14692.207792207775</v>
      </c>
      <c r="S1028" s="56">
        <f>1+F1029</f>
        <v>1.0093419545101519</v>
      </c>
      <c r="T1028" s="56">
        <f>1+G1029</f>
        <v>1.0272463636518412</v>
      </c>
    </row>
    <row r="1029" spans="1:20">
      <c r="A1029" s="22">
        <v>42730</v>
      </c>
      <c r="B1029" s="5">
        <v>-9.5890410958903282E-3</v>
      </c>
      <c r="C1029" s="5">
        <v>1.3294752482990266E-3</v>
      </c>
      <c r="D1029" s="5">
        <v>3.628823224468633E-2</v>
      </c>
      <c r="E1029" s="5"/>
      <c r="F1029" s="5">
        <f t="shared" si="62"/>
        <v>9.3419545101517728E-3</v>
      </c>
      <c r="G1029" s="5">
        <v>2.7246363651841295E-2</v>
      </c>
      <c r="H1029">
        <f t="shared" si="63"/>
        <v>0</v>
      </c>
      <c r="K1029" s="51">
        <f t="shared" si="60"/>
        <v>17442.422741060625</v>
      </c>
      <c r="L1029" s="51">
        <f t="shared" si="61"/>
        <v>14302.516233766219</v>
      </c>
      <c r="S1029" s="56">
        <f>1+F1030</f>
        <v>1.0064206544106429</v>
      </c>
      <c r="T1029" s="56">
        <f>1+G1030</f>
        <v>0.9736161607231657</v>
      </c>
    </row>
    <row r="1030" spans="1:20">
      <c r="A1030" s="22">
        <v>42729</v>
      </c>
      <c r="B1030" s="5">
        <v>2.7472527472526885E-3</v>
      </c>
      <c r="C1030" s="5">
        <v>1.4438714795715976E-2</v>
      </c>
      <c r="D1030" s="5">
        <v>2.0779220779220337E-3</v>
      </c>
      <c r="E1030" s="5"/>
      <c r="F1030" s="5">
        <f t="shared" si="62"/>
        <v>6.42065441064287E-3</v>
      </c>
      <c r="G1030" s="5">
        <v>-2.6383839276834284E-2</v>
      </c>
      <c r="H1030">
        <f t="shared" si="63"/>
        <v>1</v>
      </c>
      <c r="K1030" s="51">
        <f t="shared" si="60"/>
        <v>17331.145445613751</v>
      </c>
      <c r="L1030" s="51">
        <f t="shared" si="61"/>
        <v>14690.097402597388</v>
      </c>
      <c r="S1030" s="56">
        <f>1+F1031</f>
        <v>0.99173763027574335</v>
      </c>
      <c r="T1030" s="56">
        <f>1+G1031</f>
        <v>1.0111856073304282</v>
      </c>
    </row>
    <row r="1031" spans="1:20">
      <c r="A1031" s="22">
        <v>42728</v>
      </c>
      <c r="B1031" s="5">
        <v>-4.6496398166339166E-2</v>
      </c>
      <c r="C1031" s="5">
        <v>-8.807108594794312E-3</v>
      </c>
      <c r="D1031" s="5">
        <v>3.0513918629550336E-2</v>
      </c>
      <c r="E1031" s="5"/>
      <c r="F1031" s="5">
        <f t="shared" si="62"/>
        <v>-8.2623697242566619E-3</v>
      </c>
      <c r="G1031" s="5">
        <v>1.1185607330428098E-2</v>
      </c>
      <c r="H1031">
        <f t="shared" si="63"/>
        <v>0</v>
      </c>
      <c r="K1031" s="51">
        <f t="shared" ref="K1031:K1094" si="64">(1+F1032)*K1032</f>
        <v>17475.534775054355</v>
      </c>
      <c r="L1031" s="51">
        <f t="shared" ref="L1031:L1094" si="65">(1+G1032)*L1032</f>
        <v>14527.597402597386</v>
      </c>
      <c r="S1031" s="56">
        <f>1+F1032</f>
        <v>1.0033879691373191</v>
      </c>
      <c r="T1031" s="56">
        <f>1+G1032</f>
        <v>1.0467095144245671</v>
      </c>
    </row>
    <row r="1032" spans="1:20">
      <c r="A1032" s="22">
        <v>42727</v>
      </c>
      <c r="B1032" s="5">
        <v>-3.4155597722960208E-2</v>
      </c>
      <c r="C1032" s="5">
        <v>-5.7075840500391047E-3</v>
      </c>
      <c r="D1032" s="5">
        <v>5.0028105677346855E-2</v>
      </c>
      <c r="E1032" s="5"/>
      <c r="F1032" s="5">
        <f t="shared" ref="F1032:F1095" si="66">SUMPRODUCT($B$3:$D$3,B1032:D1032)</f>
        <v>3.387969137319034E-3</v>
      </c>
      <c r="G1032" s="5">
        <v>4.670951442456716E-2</v>
      </c>
      <c r="H1032">
        <f t="shared" ref="H1032:H1095" si="67">IF(G1032&gt;F1032,0,1)</f>
        <v>0</v>
      </c>
      <c r="K1032" s="51">
        <f t="shared" si="64"/>
        <v>17416.528115320398</v>
      </c>
      <c r="L1032" s="51">
        <f t="shared" si="65"/>
        <v>13879.301948051932</v>
      </c>
      <c r="S1032" s="56">
        <f>1+F1033</f>
        <v>1.0192290178568781</v>
      </c>
      <c r="T1032" s="56">
        <f>1+G1033</f>
        <v>1.0466673603927303</v>
      </c>
    </row>
    <row r="1033" spans="1:20">
      <c r="A1033" s="22">
        <v>42726</v>
      </c>
      <c r="B1033" s="5">
        <v>1.3461538461538402E-2</v>
      </c>
      <c r="C1033" s="5">
        <v>-9.6786682152535906E-3</v>
      </c>
      <c r="D1033" s="5">
        <v>5.390995260663508E-2</v>
      </c>
      <c r="E1033" s="5"/>
      <c r="F1033" s="5">
        <f t="shared" si="66"/>
        <v>1.9229017856878198E-2</v>
      </c>
      <c r="G1033" s="5">
        <v>4.666736039273043E-2</v>
      </c>
      <c r="H1033">
        <f t="shared" si="67"/>
        <v>0</v>
      </c>
      <c r="K1033" s="51">
        <f t="shared" si="64"/>
        <v>17087.943740006485</v>
      </c>
      <c r="L1033" s="51">
        <f t="shared" si="65"/>
        <v>13260.470779220766</v>
      </c>
      <c r="S1033" s="56">
        <f>1+F1034</f>
        <v>0.99788262476357381</v>
      </c>
      <c r="T1033" s="56">
        <f>1+G1034</f>
        <v>1.0256460159212475</v>
      </c>
    </row>
    <row r="1034" spans="1:20">
      <c r="A1034" s="22">
        <v>42725</v>
      </c>
      <c r="B1034" s="5">
        <v>1.4304291287386374E-2</v>
      </c>
      <c r="C1034" s="5">
        <v>-8.36916461916473E-3</v>
      </c>
      <c r="D1034" s="5">
        <v>-1.2287887653598647E-2</v>
      </c>
      <c r="E1034" s="5"/>
      <c r="F1034" s="5">
        <f t="shared" si="66"/>
        <v>-2.117375236426155E-3</v>
      </c>
      <c r="G1034" s="5">
        <v>2.5646015921247524E-2</v>
      </c>
      <c r="H1034">
        <f t="shared" si="67"/>
        <v>0</v>
      </c>
      <c r="K1034" s="51">
        <f t="shared" si="64"/>
        <v>17124.202101479717</v>
      </c>
      <c r="L1034" s="51">
        <f t="shared" si="65"/>
        <v>12928.896103896093</v>
      </c>
      <c r="S1034" s="56">
        <f>1+F1035</f>
        <v>0.98867938141958278</v>
      </c>
      <c r="T1034" s="56">
        <f>1+G1035</f>
        <v>1.0056252485905313</v>
      </c>
    </row>
    <row r="1035" spans="1:20">
      <c r="A1035" s="22">
        <v>42724</v>
      </c>
      <c r="B1035" s="5">
        <v>-2.2871664548920024E-2</v>
      </c>
      <c r="C1035" s="5">
        <v>-7.0143336383042343E-3</v>
      </c>
      <c r="D1035" s="5">
        <v>-4.0792540792540955E-3</v>
      </c>
      <c r="E1035" s="5"/>
      <c r="F1035" s="5">
        <f t="shared" si="66"/>
        <v>-1.1320618580417234E-2</v>
      </c>
      <c r="G1035" s="5">
        <v>5.6252485905311988E-3</v>
      </c>
      <c r="H1035">
        <f t="shared" si="67"/>
        <v>0</v>
      </c>
      <c r="K1035" s="51">
        <f t="shared" si="64"/>
        <v>17320.278366574359</v>
      </c>
      <c r="L1035" s="51">
        <f t="shared" si="65"/>
        <v>12856.574675324664</v>
      </c>
      <c r="S1035" s="56">
        <f>1+F1036</f>
        <v>0.99940975257341225</v>
      </c>
      <c r="T1035" s="56">
        <f>1+G1036</f>
        <v>1.0007328923343253</v>
      </c>
    </row>
    <row r="1036" spans="1:20">
      <c r="A1036" s="22">
        <v>42723</v>
      </c>
      <c r="B1036" s="5">
        <v>-3.1665611146294449E-3</v>
      </c>
      <c r="C1036" s="5">
        <v>2.2878059940513467E-4</v>
      </c>
      <c r="D1036" s="5">
        <v>1.1668611435238958E-3</v>
      </c>
      <c r="E1036" s="5"/>
      <c r="F1036" s="5">
        <f t="shared" si="66"/>
        <v>-5.9024742658774811E-4</v>
      </c>
      <c r="G1036" s="5">
        <v>7.3289233432531696E-4</v>
      </c>
      <c r="H1036">
        <f t="shared" si="67"/>
        <v>0</v>
      </c>
      <c r="K1036" s="51">
        <f t="shared" si="64"/>
        <v>17330.507654118661</v>
      </c>
      <c r="L1036" s="51">
        <f t="shared" si="65"/>
        <v>12847.159090909079</v>
      </c>
      <c r="S1036" s="56">
        <f>1+F1037</f>
        <v>1.0044385222079313</v>
      </c>
      <c r="T1036" s="56">
        <f>1+G1037</f>
        <v>1.0034234199965766</v>
      </c>
    </row>
    <row r="1037" spans="1:20">
      <c r="A1037" s="22">
        <v>42722</v>
      </c>
      <c r="B1037" s="5">
        <v>1.9035532994922323E-3</v>
      </c>
      <c r="C1037" s="5">
        <v>-1.0040767024007335E-2</v>
      </c>
      <c r="D1037" s="5">
        <v>2.145411203814061E-2</v>
      </c>
      <c r="E1037" s="5"/>
      <c r="F1037" s="5">
        <f t="shared" si="66"/>
        <v>4.4385222079313816E-3</v>
      </c>
      <c r="G1037" s="5">
        <v>3.4234199965766381E-3</v>
      </c>
      <c r="H1037">
        <f t="shared" si="67"/>
        <v>1</v>
      </c>
      <c r="K1037" s="51">
        <f t="shared" si="64"/>
        <v>17253.925721629214</v>
      </c>
      <c r="L1037" s="51">
        <f t="shared" si="65"/>
        <v>12803.32792207791</v>
      </c>
      <c r="S1037" s="56">
        <f>1+F1038</f>
        <v>0.9913096502949037</v>
      </c>
      <c r="T1037" s="56">
        <f>1+G1038</f>
        <v>1.0085550419120326</v>
      </c>
    </row>
    <row r="1038" spans="1:20">
      <c r="A1038" s="22">
        <v>42721</v>
      </c>
      <c r="B1038" s="5">
        <v>-1.8999366687775545E-3</v>
      </c>
      <c r="C1038" s="5">
        <v>-1.5313707998810554E-2</v>
      </c>
      <c r="D1038" s="5">
        <v>-8.8600118133490002E-3</v>
      </c>
      <c r="E1038" s="5"/>
      <c r="F1038" s="5">
        <f t="shared" si="66"/>
        <v>-8.6903497050963389E-3</v>
      </c>
      <c r="G1038" s="5">
        <v>8.5550419120326102E-3</v>
      </c>
      <c r="H1038">
        <f t="shared" si="67"/>
        <v>0</v>
      </c>
      <c r="K1038" s="51">
        <f t="shared" si="64"/>
        <v>17405.182847252985</v>
      </c>
      <c r="L1038" s="51">
        <f t="shared" si="65"/>
        <v>12694.724025974014</v>
      </c>
      <c r="S1038" s="56">
        <f>1+F1039</f>
        <v>0.99210684071099964</v>
      </c>
      <c r="T1038" s="56">
        <f>1+G1039</f>
        <v>1.0030527888765608</v>
      </c>
    </row>
    <row r="1039" spans="1:20">
      <c r="A1039" s="22">
        <v>42720</v>
      </c>
      <c r="B1039" s="5">
        <v>-4.186893203883503E-2</v>
      </c>
      <c r="C1039" s="5">
        <v>1.1048478015783507E-2</v>
      </c>
      <c r="D1039" s="5">
        <v>7.1386079714454154E-3</v>
      </c>
      <c r="E1039" s="5"/>
      <c r="F1039" s="5">
        <f t="shared" si="66"/>
        <v>-7.8931592890003135E-3</v>
      </c>
      <c r="G1039" s="5">
        <v>3.0527888765608606E-3</v>
      </c>
      <c r="H1039">
        <f t="shared" si="67"/>
        <v>0</v>
      </c>
      <c r="K1039" s="51">
        <f t="shared" si="64"/>
        <v>17543.657732245301</v>
      </c>
      <c r="L1039" s="51">
        <f t="shared" si="65"/>
        <v>12656.087662337652</v>
      </c>
      <c r="S1039" s="56">
        <f>1+F1040</f>
        <v>0.98915001052117901</v>
      </c>
      <c r="T1039" s="56">
        <f>1+G1040</f>
        <v>1.0002309365117041</v>
      </c>
    </row>
    <row r="1040" spans="1:20">
      <c r="A1040" s="22">
        <v>42719</v>
      </c>
      <c r="B1040" s="5">
        <v>-2.8874484384207335E-2</v>
      </c>
      <c r="C1040" s="5">
        <v>-1.0265565721937011E-2</v>
      </c>
      <c r="D1040" s="5">
        <v>6.5868263473055685E-3</v>
      </c>
      <c r="E1040" s="5"/>
      <c r="F1040" s="5">
        <f t="shared" si="66"/>
        <v>-1.0849989478820965E-2</v>
      </c>
      <c r="G1040" s="5">
        <v>2.309365117040724E-4</v>
      </c>
      <c r="H1040">
        <f t="shared" si="67"/>
        <v>0</v>
      </c>
      <c r="K1040" s="51">
        <f t="shared" si="64"/>
        <v>17736.094167356499</v>
      </c>
      <c r="L1040" s="51">
        <f t="shared" si="65"/>
        <v>12653.165584415572</v>
      </c>
      <c r="S1040" s="56">
        <f>1+F1041</f>
        <v>1.010246421149168</v>
      </c>
      <c r="T1040" s="56">
        <f>1+G1041</f>
        <v>0.99518009218472681</v>
      </c>
    </row>
    <row r="1041" spans="1:20">
      <c r="A1041" s="22">
        <v>42718</v>
      </c>
      <c r="B1041" s="5">
        <v>-4.6920821114368513E-3</v>
      </c>
      <c r="C1041" s="5">
        <v>-1.1887956014561747E-3</v>
      </c>
      <c r="D1041" s="5">
        <v>3.6623215394165104E-2</v>
      </c>
      <c r="E1041" s="5"/>
      <c r="F1041" s="5">
        <f t="shared" si="66"/>
        <v>1.0246421149167982E-2</v>
      </c>
      <c r="G1041" s="5">
        <v>-4.8199078152731589E-3</v>
      </c>
      <c r="H1041">
        <f t="shared" si="67"/>
        <v>1</v>
      </c>
      <c r="K1041" s="51">
        <f t="shared" si="64"/>
        <v>17556.205888046075</v>
      </c>
      <c r="L1041" s="51">
        <f t="shared" si="65"/>
        <v>12714.448051948042</v>
      </c>
      <c r="S1041" s="56">
        <f>1+F1042</f>
        <v>1.0072871653126609</v>
      </c>
      <c r="T1041" s="56">
        <f>1+G1042</f>
        <v>1.0093172504445991</v>
      </c>
    </row>
    <row r="1042" spans="1:20">
      <c r="A1042" s="22">
        <v>42717</v>
      </c>
      <c r="B1042" s="5">
        <v>1.4880952380952384E-2</v>
      </c>
      <c r="C1042" s="5">
        <v>-6.862455726092169E-3</v>
      </c>
      <c r="D1042" s="5">
        <v>1.384518565135298E-2</v>
      </c>
      <c r="E1042" s="5"/>
      <c r="F1042" s="5">
        <f t="shared" si="66"/>
        <v>7.2871653126608572E-3</v>
      </c>
      <c r="G1042" s="5">
        <v>9.3172504445991101E-3</v>
      </c>
      <c r="H1042">
        <f t="shared" si="67"/>
        <v>0</v>
      </c>
      <c r="K1042" s="51">
        <f t="shared" si="64"/>
        <v>17429.196452231819</v>
      </c>
      <c r="L1042" s="51">
        <f t="shared" si="65"/>
        <v>12597.077922077913</v>
      </c>
      <c r="S1042" s="56">
        <f>1+F1043</f>
        <v>1.0050955230727969</v>
      </c>
      <c r="T1042" s="56">
        <f>1+G1043</f>
        <v>1.0076288298348925</v>
      </c>
    </row>
    <row r="1043" spans="1:20">
      <c r="A1043" s="22">
        <v>42716</v>
      </c>
      <c r="B1043" s="5">
        <v>2.4390243902438939E-2</v>
      </c>
      <c r="C1043" s="5">
        <v>-1.2892417510379494E-2</v>
      </c>
      <c r="D1043" s="5">
        <v>3.7902716361339545E-3</v>
      </c>
      <c r="E1043" s="5"/>
      <c r="F1043" s="5">
        <f t="shared" si="66"/>
        <v>5.0955230727968599E-3</v>
      </c>
      <c r="G1043" s="5">
        <v>7.6288298348926439E-3</v>
      </c>
      <c r="H1043">
        <f t="shared" si="67"/>
        <v>0</v>
      </c>
      <c r="K1043" s="51">
        <f t="shared" si="64"/>
        <v>17340.835823193156</v>
      </c>
      <c r="L1043" s="51">
        <f t="shared" si="65"/>
        <v>12501.704545454539</v>
      </c>
      <c r="S1043" s="56">
        <f>1+F1044</f>
        <v>0.98602601356076702</v>
      </c>
      <c r="T1043" s="56">
        <f>1+G1044</f>
        <v>0.99368387096774191</v>
      </c>
    </row>
    <row r="1044" spans="1:20">
      <c r="A1044" s="22">
        <v>42715</v>
      </c>
      <c r="B1044" s="5">
        <v>-3.3588685916322941E-2</v>
      </c>
      <c r="C1044" s="5">
        <v>-1.6617720793639518E-2</v>
      </c>
      <c r="D1044" s="5">
        <v>8.2802547770701139E-3</v>
      </c>
      <c r="E1044" s="5"/>
      <c r="F1044" s="5">
        <f t="shared" si="66"/>
        <v>-1.3973986439233015E-2</v>
      </c>
      <c r="G1044" s="5">
        <v>-6.316129032258041E-3</v>
      </c>
      <c r="H1044">
        <f t="shared" si="67"/>
        <v>0</v>
      </c>
      <c r="K1044" s="51">
        <f t="shared" si="64"/>
        <v>17586.590601774697</v>
      </c>
      <c r="L1044" s="51">
        <f t="shared" si="65"/>
        <v>12581.168831168825</v>
      </c>
      <c r="S1044" s="56">
        <f>1+F1045</f>
        <v>0.99431773745358232</v>
      </c>
      <c r="T1044" s="56">
        <f>1+G1045</f>
        <v>1.0037689906617104</v>
      </c>
    </row>
    <row r="1045" spans="1:20">
      <c r="A1045" s="22">
        <v>42714</v>
      </c>
      <c r="B1045" s="5">
        <v>7.719714964370487E-3</v>
      </c>
      <c r="C1045" s="5">
        <v>-1.467993506951795E-2</v>
      </c>
      <c r="D1045" s="5">
        <v>-1.0088272383354359E-2</v>
      </c>
      <c r="E1045" s="5"/>
      <c r="F1045" s="5">
        <f t="shared" si="66"/>
        <v>-5.6822625464176572E-3</v>
      </c>
      <c r="G1045" s="5">
        <v>3.7689906617105287E-3</v>
      </c>
      <c r="H1045">
        <f t="shared" si="67"/>
        <v>0</v>
      </c>
      <c r="K1045" s="51">
        <f t="shared" si="64"/>
        <v>17687.093309643074</v>
      </c>
      <c r="L1045" s="51">
        <f t="shared" si="65"/>
        <v>12533.928571428565</v>
      </c>
      <c r="S1045" s="56">
        <f>1+F1046</f>
        <v>0.99876688178936646</v>
      </c>
      <c r="T1045" s="56">
        <f>1+G1046</f>
        <v>1.0022912407100897</v>
      </c>
    </row>
    <row r="1046" spans="1:20">
      <c r="A1046" s="22">
        <v>42713</v>
      </c>
      <c r="B1046" s="5">
        <v>-2.3201856148492E-2</v>
      </c>
      <c r="C1046" s="5">
        <v>1.3156953879156249E-2</v>
      </c>
      <c r="D1046" s="5">
        <v>6.3451776649745967E-3</v>
      </c>
      <c r="E1046" s="5"/>
      <c r="F1046" s="5">
        <f t="shared" si="66"/>
        <v>-1.2331182106335736E-3</v>
      </c>
      <c r="G1046" s="5">
        <v>2.2912407100897317E-3</v>
      </c>
      <c r="H1046">
        <f t="shared" si="67"/>
        <v>0</v>
      </c>
      <c r="K1046" s="51">
        <f t="shared" si="64"/>
        <v>17708.930514351166</v>
      </c>
      <c r="L1046" s="51">
        <f t="shared" si="65"/>
        <v>12505.27597402597</v>
      </c>
      <c r="S1046" s="56">
        <f>1+F1047</f>
        <v>1.0399165686699527</v>
      </c>
      <c r="T1046" s="56">
        <f>1+G1047</f>
        <v>1.006112493387928</v>
      </c>
    </row>
    <row r="1047" spans="1:20">
      <c r="A1047" s="22">
        <v>42712</v>
      </c>
      <c r="B1047" s="5">
        <v>4.9300060864272813E-2</v>
      </c>
      <c r="C1047" s="5">
        <v>4.2412045319022068E-2</v>
      </c>
      <c r="D1047" s="5">
        <v>2.8049575994781455E-2</v>
      </c>
      <c r="E1047" s="5"/>
      <c r="F1047" s="5">
        <f t="shared" si="66"/>
        <v>3.9916568669952843E-2</v>
      </c>
      <c r="G1047" s="5">
        <v>6.1124933879279086E-3</v>
      </c>
      <c r="H1047">
        <f t="shared" si="67"/>
        <v>1</v>
      </c>
      <c r="K1047" s="51">
        <f t="shared" si="64"/>
        <v>17029.183924822726</v>
      </c>
      <c r="L1047" s="51">
        <f t="shared" si="65"/>
        <v>12429.301948051942</v>
      </c>
      <c r="S1047" s="56">
        <f>1+F1048</f>
        <v>1.0521191731025934</v>
      </c>
      <c r="T1047" s="56">
        <f>1+G1048</f>
        <v>1.0045593502761849</v>
      </c>
    </row>
    <row r="1048" spans="1:20">
      <c r="A1048" s="22">
        <v>42711</v>
      </c>
      <c r="B1048" s="5">
        <v>0.11616847826086964</v>
      </c>
      <c r="C1048" s="5">
        <v>2.6315789473684251E-2</v>
      </c>
      <c r="D1048" s="5">
        <v>1.3888888888888827E-2</v>
      </c>
      <c r="E1048" s="5"/>
      <c r="F1048" s="5">
        <f t="shared" si="66"/>
        <v>5.2119173102593452E-2</v>
      </c>
      <c r="G1048" s="5">
        <v>4.5593502761849831E-3</v>
      </c>
      <c r="H1048">
        <f t="shared" si="67"/>
        <v>1</v>
      </c>
      <c r="K1048" s="51">
        <f t="shared" si="64"/>
        <v>16185.60364659583</v>
      </c>
      <c r="L1048" s="51">
        <f t="shared" si="65"/>
        <v>12372.889610389606</v>
      </c>
      <c r="S1048" s="56">
        <f>1+F1049</f>
        <v>0.97501160186283597</v>
      </c>
      <c r="T1048" s="56">
        <f>1+G1049</f>
        <v>0.99944924533497692</v>
      </c>
    </row>
    <row r="1049" spans="1:20">
      <c r="A1049" s="22">
        <v>42710</v>
      </c>
      <c r="B1049" s="5">
        <v>-2.1926910299003444E-2</v>
      </c>
      <c r="C1049" s="5">
        <v>-8.1942336874051939E-3</v>
      </c>
      <c r="D1049" s="5">
        <v>-4.4851547694251363E-2</v>
      </c>
      <c r="E1049" s="5"/>
      <c r="F1049" s="5">
        <f t="shared" si="66"/>
        <v>-2.4988398137163977E-2</v>
      </c>
      <c r="G1049" s="5">
        <v>-5.5075466502309115E-4</v>
      </c>
      <c r="H1049">
        <f t="shared" si="67"/>
        <v>0</v>
      </c>
      <c r="K1049" s="51">
        <f t="shared" si="64"/>
        <v>16600.421590545146</v>
      </c>
      <c r="L1049" s="51">
        <f t="shared" si="65"/>
        <v>12379.707792207786</v>
      </c>
      <c r="S1049" s="56">
        <f>1+F1050</f>
        <v>0.97684072070057892</v>
      </c>
      <c r="T1049" s="56">
        <f>1+G1050</f>
        <v>0.98907284553478214</v>
      </c>
    </row>
    <row r="1050" spans="1:20">
      <c r="A1050" s="22">
        <v>42709</v>
      </c>
      <c r="B1050" s="5">
        <v>-5.0473186119873857E-2</v>
      </c>
      <c r="C1050" s="5">
        <v>5.0327893853896665E-3</v>
      </c>
      <c r="D1050" s="5">
        <v>-2.4044389642416696E-2</v>
      </c>
      <c r="E1050" s="5"/>
      <c r="F1050" s="5">
        <f t="shared" si="66"/>
        <v>-2.3159279299421062E-2</v>
      </c>
      <c r="G1050" s="5">
        <v>-1.0927154465217867E-2</v>
      </c>
      <c r="H1050">
        <f t="shared" si="67"/>
        <v>0</v>
      </c>
      <c r="K1050" s="51">
        <f t="shared" si="64"/>
        <v>16993.990154955369</v>
      </c>
      <c r="L1050" s="51">
        <f t="shared" si="65"/>
        <v>12516.477272727265</v>
      </c>
      <c r="S1050" s="56">
        <f>1+F1051</f>
        <v>0.98092531263317462</v>
      </c>
      <c r="T1050" s="56">
        <f>1+G1051</f>
        <v>0.9993001147034235</v>
      </c>
    </row>
    <row r="1051" spans="1:20">
      <c r="A1051" s="22">
        <v>42708</v>
      </c>
      <c r="B1051" s="5">
        <v>-4.3969849246230219E-3</v>
      </c>
      <c r="C1051" s="5">
        <v>-2.7006974328535372E-2</v>
      </c>
      <c r="D1051" s="5">
        <v>-2.5825825825825811E-2</v>
      </c>
      <c r="E1051" s="5"/>
      <c r="F1051" s="5">
        <f t="shared" si="66"/>
        <v>-1.9074687366825435E-2</v>
      </c>
      <c r="G1051" s="5">
        <v>-6.9988529657649462E-4</v>
      </c>
      <c r="H1051">
        <f t="shared" si="67"/>
        <v>0</v>
      </c>
      <c r="K1051" s="51">
        <f t="shared" si="64"/>
        <v>17324.448595721391</v>
      </c>
      <c r="L1051" s="51">
        <f t="shared" si="65"/>
        <v>12525.2435064935</v>
      </c>
      <c r="S1051" s="56">
        <f>1+F1052</f>
        <v>0.98391008087495369</v>
      </c>
      <c r="T1051" s="56">
        <f>1+G1052</f>
        <v>1.0027748173949209</v>
      </c>
    </row>
    <row r="1052" spans="1:20">
      <c r="A1052" s="22">
        <v>42707</v>
      </c>
      <c r="B1052" s="5">
        <v>-5.9101654846335797E-2</v>
      </c>
      <c r="C1052" s="5">
        <v>-3.1802381480659446E-3</v>
      </c>
      <c r="D1052" s="5">
        <v>1.4007308160779346E-2</v>
      </c>
      <c r="E1052" s="5"/>
      <c r="F1052" s="5">
        <f t="shared" si="66"/>
        <v>-1.6089919125046342E-2</v>
      </c>
      <c r="G1052" s="5">
        <v>2.7748173949209854E-3</v>
      </c>
      <c r="H1052">
        <f t="shared" si="67"/>
        <v>0</v>
      </c>
      <c r="K1052" s="51">
        <f t="shared" si="64"/>
        <v>17607.755965174601</v>
      </c>
      <c r="L1052" s="51">
        <f t="shared" si="65"/>
        <v>12490.584415584408</v>
      </c>
      <c r="S1052" s="56">
        <f>1+F1053</f>
        <v>0.97526693815026988</v>
      </c>
      <c r="T1052" s="56">
        <f>1+G1053</f>
        <v>1.0229404452480506</v>
      </c>
    </row>
    <row r="1053" spans="1:20">
      <c r="A1053" s="22">
        <v>42706</v>
      </c>
      <c r="B1053" s="5">
        <v>-1.9130434782608598E-2</v>
      </c>
      <c r="C1053" s="5">
        <v>6.1016444675943502E-3</v>
      </c>
      <c r="D1053" s="5">
        <v>-6.1177815894797039E-2</v>
      </c>
      <c r="E1053" s="5"/>
      <c r="F1053" s="5">
        <f t="shared" si="66"/>
        <v>-2.4733061849730099E-2</v>
      </c>
      <c r="G1053" s="5">
        <v>2.2940445248050622E-2</v>
      </c>
      <c r="H1053">
        <f t="shared" si="67"/>
        <v>0</v>
      </c>
      <c r="K1053" s="51">
        <f t="shared" si="64"/>
        <v>18054.293933689758</v>
      </c>
      <c r="L1053" s="51">
        <f t="shared" si="65"/>
        <v>12210.470779220772</v>
      </c>
      <c r="S1053" s="56">
        <f>1+F1054</f>
        <v>1.0246674544365924</v>
      </c>
      <c r="T1053" s="56">
        <f>1+G1054</f>
        <v>1.0135628621479587</v>
      </c>
    </row>
    <row r="1054" spans="1:20">
      <c r="A1054" s="22">
        <v>42705</v>
      </c>
      <c r="B1054" s="5">
        <v>2.0106445890005906E-2</v>
      </c>
      <c r="C1054" s="5">
        <v>-4.813388625592478E-3</v>
      </c>
      <c r="D1054" s="5">
        <v>5.8716707021791915E-2</v>
      </c>
      <c r="E1054" s="5"/>
      <c r="F1054" s="5">
        <f t="shared" si="66"/>
        <v>2.466745443659224E-2</v>
      </c>
      <c r="G1054" s="5">
        <v>1.3562862147958571E-2</v>
      </c>
      <c r="H1054">
        <f t="shared" si="67"/>
        <v>1</v>
      </c>
      <c r="K1054" s="51">
        <f t="shared" si="64"/>
        <v>17619.661730758111</v>
      </c>
      <c r="L1054" s="51">
        <f t="shared" si="65"/>
        <v>12047.077922077913</v>
      </c>
      <c r="S1054" s="56">
        <f>1+F1055</f>
        <v>1.0042700899715757</v>
      </c>
      <c r="T1054" s="56">
        <f>1+G1055</f>
        <v>1.0082674945483447</v>
      </c>
    </row>
    <row r="1055" spans="1:20">
      <c r="A1055" s="22">
        <v>42704</v>
      </c>
      <c r="B1055" s="5">
        <v>-3.2054951345163063E-2</v>
      </c>
      <c r="C1055" s="5">
        <v>-2.300680075242359E-2</v>
      </c>
      <c r="D1055" s="5">
        <v>6.787330316742074E-2</v>
      </c>
      <c r="E1055" s="5"/>
      <c r="F1055" s="5">
        <f t="shared" si="66"/>
        <v>4.2700899715757031E-3</v>
      </c>
      <c r="G1055" s="5">
        <v>8.267494548344698E-3</v>
      </c>
      <c r="H1055">
        <f t="shared" si="67"/>
        <v>0</v>
      </c>
      <c r="K1055" s="51">
        <f t="shared" si="64"/>
        <v>17544.744094944424</v>
      </c>
      <c r="L1055" s="51">
        <f t="shared" si="65"/>
        <v>11948.295454545447</v>
      </c>
      <c r="S1055" s="56">
        <f>1+F1056</f>
        <v>0.97614542731914278</v>
      </c>
      <c r="T1055" s="56">
        <f>1+G1056</f>
        <v>1.0010472699576332</v>
      </c>
    </row>
    <row r="1056" spans="1:20">
      <c r="A1056" s="22">
        <v>42703</v>
      </c>
      <c r="B1056" s="5">
        <v>-2.9983342587451372E-2</v>
      </c>
      <c r="C1056" s="5">
        <v>-1.6997368608207195E-2</v>
      </c>
      <c r="D1056" s="5">
        <v>-2.4590163934426153E-2</v>
      </c>
      <c r="E1056" s="5"/>
      <c r="F1056" s="5">
        <f t="shared" si="66"/>
        <v>-2.3854572680857236E-2</v>
      </c>
      <c r="G1056" s="5">
        <v>1.0472699576331451E-3</v>
      </c>
      <c r="H1056">
        <f t="shared" si="67"/>
        <v>0</v>
      </c>
      <c r="K1056" s="51">
        <f t="shared" si="64"/>
        <v>17973.494116679722</v>
      </c>
      <c r="L1056" s="51">
        <f t="shared" si="65"/>
        <v>11935.795454545447</v>
      </c>
      <c r="S1056" s="56">
        <f>1+F1057</f>
        <v>0.9802957102178731</v>
      </c>
      <c r="T1056" s="56">
        <f>1+G1057</f>
        <v>1.0002584840590159</v>
      </c>
    </row>
    <row r="1057" spans="1:20">
      <c r="A1057" s="22">
        <v>42702</v>
      </c>
      <c r="B1057" s="5">
        <v>-3.379828326180271E-2</v>
      </c>
      <c r="C1057" s="5">
        <v>-3.4868556524126439E-2</v>
      </c>
      <c r="D1057" s="5">
        <v>9.5480585614258658E-3</v>
      </c>
      <c r="E1057" s="5"/>
      <c r="F1057" s="5">
        <f t="shared" si="66"/>
        <v>-1.9704289782126939E-2</v>
      </c>
      <c r="G1057" s="5">
        <v>2.5848405901591153E-4</v>
      </c>
      <c r="H1057">
        <f t="shared" si="67"/>
        <v>0</v>
      </c>
      <c r="K1057" s="51">
        <f t="shared" si="64"/>
        <v>18334.767692378322</v>
      </c>
      <c r="L1057" s="51">
        <f t="shared" si="65"/>
        <v>11932.711038961033</v>
      </c>
      <c r="S1057" s="56">
        <f>1+F1058</f>
        <v>1.0137964452254504</v>
      </c>
      <c r="T1057" s="56">
        <f>1+G1058</f>
        <v>0.99882460050005439</v>
      </c>
    </row>
    <row r="1058" spans="1:20">
      <c r="A1058" s="22">
        <v>42701</v>
      </c>
      <c r="B1058" s="5">
        <v>-1.4799154334038113E-2</v>
      </c>
      <c r="C1058" s="5">
        <v>2.3319519561705342E-2</v>
      </c>
      <c r="D1058" s="5">
        <v>3.28731097961866E-2</v>
      </c>
      <c r="E1058" s="5"/>
      <c r="F1058" s="5">
        <f t="shared" si="66"/>
        <v>1.379644522545048E-2</v>
      </c>
      <c r="G1058" s="5">
        <v>-1.1753994999456586E-3</v>
      </c>
      <c r="H1058">
        <f t="shared" si="67"/>
        <v>1</v>
      </c>
      <c r="K1058" s="51">
        <f t="shared" si="64"/>
        <v>18085.255456090097</v>
      </c>
      <c r="L1058" s="51">
        <f t="shared" si="65"/>
        <v>11946.75324675324</v>
      </c>
      <c r="S1058" s="56">
        <f>1+F1059</f>
        <v>1.0096018186669937</v>
      </c>
      <c r="T1058" s="56">
        <f>1+G1059</f>
        <v>0.99701945483119281</v>
      </c>
    </row>
    <row r="1059" spans="1:20">
      <c r="A1059" s="22">
        <v>42700</v>
      </c>
      <c r="B1059" s="5">
        <v>-3.1612223393044634E-3</v>
      </c>
      <c r="C1059" s="5">
        <v>2.66820509122376E-2</v>
      </c>
      <c r="D1059" s="5">
        <v>5.287508261731781E-3</v>
      </c>
      <c r="E1059" s="5"/>
      <c r="F1059" s="5">
        <f t="shared" si="66"/>
        <v>9.6018186669938159E-3</v>
      </c>
      <c r="G1059" s="5">
        <v>-2.9805451688071478E-3</v>
      </c>
      <c r="H1059">
        <f t="shared" si="67"/>
        <v>1</v>
      </c>
      <c r="K1059" s="51">
        <f t="shared" si="64"/>
        <v>17913.255623854344</v>
      </c>
      <c r="L1059" s="51">
        <f t="shared" si="65"/>
        <v>11982.467532467525</v>
      </c>
      <c r="S1059" s="56">
        <f>1+F1060</f>
        <v>0.96718715089741347</v>
      </c>
      <c r="T1059" s="56">
        <f>1+G1060</f>
        <v>0.99724383916990911</v>
      </c>
    </row>
    <row r="1060" spans="1:20">
      <c r="A1060" s="22">
        <v>42699</v>
      </c>
      <c r="B1060" s="5">
        <v>-3.6548223350253747E-2</v>
      </c>
      <c r="C1060" s="5">
        <v>-1.0489510489510336E-2</v>
      </c>
      <c r="D1060" s="5">
        <v>-5.1410658307210054E-2</v>
      </c>
      <c r="E1060" s="5"/>
      <c r="F1060" s="5">
        <f t="shared" si="66"/>
        <v>-3.2812849102586479E-2</v>
      </c>
      <c r="G1060" s="5">
        <v>-2.7561608300908954E-3</v>
      </c>
      <c r="H1060">
        <f t="shared" si="67"/>
        <v>0</v>
      </c>
      <c r="K1060" s="51">
        <f t="shared" si="64"/>
        <v>18520.981805055377</v>
      </c>
      <c r="L1060" s="51">
        <f t="shared" si="65"/>
        <v>12015.58441558441</v>
      </c>
      <c r="S1060" s="56">
        <f>1+F1061</f>
        <v>0.99243433547395166</v>
      </c>
      <c r="T1060" s="56">
        <f>1+G1061</f>
        <v>0.99272383430460653</v>
      </c>
    </row>
    <row r="1061" spans="1:20">
      <c r="A1061" s="22">
        <v>42698</v>
      </c>
      <c r="B1061" s="5">
        <v>-9.0543259557345698E-3</v>
      </c>
      <c r="C1061" s="5">
        <v>-3.1513476157567485E-2</v>
      </c>
      <c r="D1061" s="5">
        <v>1.7868538608806713E-2</v>
      </c>
      <c r="E1061" s="5"/>
      <c r="F1061" s="5">
        <f t="shared" si="66"/>
        <v>-7.5656645260482958E-3</v>
      </c>
      <c r="G1061" s="5">
        <v>-7.2761656953934887E-3</v>
      </c>
      <c r="H1061">
        <f t="shared" si="67"/>
        <v>0</v>
      </c>
      <c r="K1061" s="51">
        <f t="shared" si="64"/>
        <v>18662.173549457464</v>
      </c>
      <c r="L1061" s="51">
        <f t="shared" si="65"/>
        <v>12103.65259740259</v>
      </c>
      <c r="S1061" s="56">
        <f>1+F1062</f>
        <v>1.00285778412435</v>
      </c>
      <c r="T1061" s="56">
        <f>1+G1062</f>
        <v>1.0005166398282339</v>
      </c>
    </row>
    <row r="1062" spans="1:20">
      <c r="A1062" s="22">
        <v>42697</v>
      </c>
      <c r="B1062" s="5">
        <v>5.0327126321094925E-4</v>
      </c>
      <c r="C1062" s="5">
        <v>-3.5204693959194601E-2</v>
      </c>
      <c r="D1062" s="5">
        <v>4.3275632490013219E-2</v>
      </c>
      <c r="E1062" s="5"/>
      <c r="F1062" s="5">
        <f t="shared" si="66"/>
        <v>2.8577841243500567E-3</v>
      </c>
      <c r="G1062" s="5">
        <v>5.1663982823401886E-4</v>
      </c>
      <c r="H1062">
        <f t="shared" si="67"/>
        <v>1</v>
      </c>
      <c r="K1062" s="51">
        <f t="shared" si="64"/>
        <v>18608.993064507576</v>
      </c>
      <c r="L1062" s="51">
        <f t="shared" si="65"/>
        <v>12097.402597402592</v>
      </c>
      <c r="S1062" s="56">
        <f>1+F1063</f>
        <v>1.0456576550341719</v>
      </c>
      <c r="T1062" s="56">
        <f>1+G1063</f>
        <v>1.0123418215903766</v>
      </c>
    </row>
    <row r="1063" spans="1:20">
      <c r="A1063" s="22">
        <v>42696</v>
      </c>
      <c r="B1063" s="5">
        <v>3.3818938605619263E-2</v>
      </c>
      <c r="C1063" s="5">
        <v>-1.4391798646250819E-2</v>
      </c>
      <c r="D1063" s="5">
        <v>0.11755952380952382</v>
      </c>
      <c r="E1063" s="5"/>
      <c r="F1063" s="5">
        <f t="shared" si="66"/>
        <v>4.5657655034171789E-2</v>
      </c>
      <c r="G1063" s="5">
        <v>1.2341821590376553E-2</v>
      </c>
      <c r="H1063">
        <f t="shared" si="67"/>
        <v>1</v>
      </c>
      <c r="K1063" s="51">
        <f t="shared" si="64"/>
        <v>17796.448938060363</v>
      </c>
      <c r="L1063" s="51">
        <f t="shared" si="65"/>
        <v>11949.918831168825</v>
      </c>
      <c r="S1063" s="56">
        <f>1+F1064</f>
        <v>0.99603075340699543</v>
      </c>
      <c r="T1063" s="56">
        <f>1+G1064</f>
        <v>0.99919235520082528</v>
      </c>
    </row>
    <row r="1064" spans="1:20">
      <c r="A1064" s="22">
        <v>42695</v>
      </c>
      <c r="B1064" s="5">
        <v>-7.7439339184306724E-3</v>
      </c>
      <c r="C1064" s="5">
        <v>-1.3932089165370653E-2</v>
      </c>
      <c r="D1064" s="5">
        <v>9.7670924117205706E-3</v>
      </c>
      <c r="E1064" s="5"/>
      <c r="F1064" s="5">
        <f t="shared" si="66"/>
        <v>-3.9692465930045162E-3</v>
      </c>
      <c r="G1064" s="5">
        <v>-8.0764479917474618E-4</v>
      </c>
      <c r="H1064">
        <f t="shared" si="67"/>
        <v>0</v>
      </c>
      <c r="K1064" s="51">
        <f t="shared" si="64"/>
        <v>17867.368931316949</v>
      </c>
      <c r="L1064" s="51">
        <f t="shared" si="65"/>
        <v>11959.577922077917</v>
      </c>
      <c r="S1064" s="56">
        <f>1+F1065</f>
        <v>0.99939201360968222</v>
      </c>
      <c r="T1064" s="56">
        <f>1+G1065</f>
        <v>0.98181527410359104</v>
      </c>
    </row>
    <row r="1065" spans="1:20">
      <c r="A1065" s="22">
        <v>42694</v>
      </c>
      <c r="B1065" s="5">
        <v>7.2802912116484951E-3</v>
      </c>
      <c r="C1065" s="5">
        <v>-8.3536820460095047E-3</v>
      </c>
      <c r="D1065" s="5">
        <v>-7.5075075075086805E-4</v>
      </c>
      <c r="E1065" s="5"/>
      <c r="F1065" s="5">
        <f t="shared" si="66"/>
        <v>-6.0798639031778886E-4</v>
      </c>
      <c r="G1065" s="5">
        <v>-1.8184725896409008E-2</v>
      </c>
      <c r="H1065">
        <f t="shared" si="67"/>
        <v>1</v>
      </c>
      <c r="K1065" s="51">
        <f t="shared" si="64"/>
        <v>17878.23865710332</v>
      </c>
      <c r="L1065" s="51">
        <f t="shared" si="65"/>
        <v>12181.087662337655</v>
      </c>
      <c r="S1065" s="56">
        <f>1+F1066</f>
        <v>0.98120148809961838</v>
      </c>
      <c r="T1065" s="56">
        <f>1+G1066</f>
        <v>1.0073434154265424</v>
      </c>
    </row>
    <row r="1066" spans="1:20">
      <c r="A1066" s="22">
        <v>42693</v>
      </c>
      <c r="B1066" s="5">
        <v>-3.8499999999999979E-2</v>
      </c>
      <c r="C1066" s="5">
        <v>4.8427713566215969E-3</v>
      </c>
      <c r="D1066" s="5">
        <v>-2.2743947175348403E-2</v>
      </c>
      <c r="E1066" s="5"/>
      <c r="F1066" s="5">
        <f t="shared" si="66"/>
        <v>-1.8798511900381634E-2</v>
      </c>
      <c r="G1066" s="5">
        <v>7.3434154265423889E-3</v>
      </c>
      <c r="H1066">
        <f t="shared" si="67"/>
        <v>0</v>
      </c>
      <c r="K1066" s="51">
        <f t="shared" si="64"/>
        <v>18220.761865872952</v>
      </c>
      <c r="L1066" s="51">
        <f t="shared" si="65"/>
        <v>12092.288961038954</v>
      </c>
      <c r="S1066" s="56">
        <f>1+F1067</f>
        <v>1.0048440431829102</v>
      </c>
      <c r="T1066" s="56">
        <f>1+G1067</f>
        <v>0.99639503464512169</v>
      </c>
    </row>
    <row r="1067" spans="1:20">
      <c r="A1067" s="22">
        <v>42692</v>
      </c>
      <c r="B1067" s="5">
        <v>-1.2345679012345678E-2</v>
      </c>
      <c r="C1067" s="5">
        <v>-6.4793430844239403E-3</v>
      </c>
      <c r="D1067" s="5">
        <v>3.3358605003790717E-2</v>
      </c>
      <c r="E1067" s="5"/>
      <c r="F1067" s="5">
        <f t="shared" si="66"/>
        <v>4.8440431829101308E-3</v>
      </c>
      <c r="G1067" s="5">
        <v>-3.6049653548783228E-3</v>
      </c>
      <c r="H1067">
        <f t="shared" si="67"/>
        <v>1</v>
      </c>
      <c r="K1067" s="51">
        <f t="shared" si="64"/>
        <v>18132.925193204588</v>
      </c>
      <c r="L1067" s="51">
        <f t="shared" si="65"/>
        <v>12136.038961038952</v>
      </c>
      <c r="S1067" s="56">
        <f>1+F1068</f>
        <v>0.98114365033358042</v>
      </c>
      <c r="T1067" s="56">
        <f>1+G1068</f>
        <v>1.0264373734253252</v>
      </c>
    </row>
    <row r="1068" spans="1:20">
      <c r="A1068" s="22">
        <v>42691</v>
      </c>
      <c r="B1068" s="5">
        <v>-1.4598540145985436E-2</v>
      </c>
      <c r="C1068" s="5">
        <v>-1.2542759407069571E-2</v>
      </c>
      <c r="D1068" s="5">
        <v>-2.9433406916850653E-2</v>
      </c>
      <c r="E1068" s="5"/>
      <c r="F1068" s="5">
        <f t="shared" si="66"/>
        <v>-1.8856349666419556E-2</v>
      </c>
      <c r="G1068" s="5">
        <v>2.6437373425325067E-2</v>
      </c>
      <c r="H1068">
        <f t="shared" si="67"/>
        <v>0</v>
      </c>
      <c r="K1068" s="51">
        <f t="shared" si="64"/>
        <v>18481.417259378431</v>
      </c>
      <c r="L1068" s="51">
        <f t="shared" si="65"/>
        <v>11823.457792207784</v>
      </c>
      <c r="S1068" s="56">
        <f>1+F1069</f>
        <v>0.96627137550189135</v>
      </c>
      <c r="T1068" s="56">
        <f>1+G1069</f>
        <v>1.0251023941223663</v>
      </c>
    </row>
    <row r="1069" spans="1:20">
      <c r="A1069" s="22">
        <v>42690</v>
      </c>
      <c r="B1069" s="5">
        <v>1.2814194184327332E-2</v>
      </c>
      <c r="C1069" s="5">
        <v>-1.2819711087486516E-2</v>
      </c>
      <c r="D1069" s="5">
        <v>-0.10119047619047626</v>
      </c>
      <c r="E1069" s="5"/>
      <c r="F1069" s="5">
        <f t="shared" si="66"/>
        <v>-3.3728624498108692E-2</v>
      </c>
      <c r="G1069" s="5">
        <v>2.5102394122366305E-2</v>
      </c>
      <c r="H1069">
        <f t="shared" si="67"/>
        <v>0</v>
      </c>
      <c r="K1069" s="51">
        <f t="shared" si="64"/>
        <v>19126.528766081879</v>
      </c>
      <c r="L1069" s="51">
        <f t="shared" si="65"/>
        <v>11533.928571428563</v>
      </c>
      <c r="S1069" s="56">
        <f>1+F1070</f>
        <v>0.99064673291168592</v>
      </c>
      <c r="T1069" s="56">
        <f>1+G1070</f>
        <v>1.0105896493112105</v>
      </c>
    </row>
    <row r="1070" spans="1:20">
      <c r="A1070" s="22">
        <v>42689</v>
      </c>
      <c r="B1070" s="5">
        <v>1.480750246791764E-3</v>
      </c>
      <c r="C1070" s="5">
        <v>-2.2973055538583819E-2</v>
      </c>
      <c r="D1070" s="5">
        <v>-6.5703022339027358E-3</v>
      </c>
      <c r="E1070" s="5"/>
      <c r="F1070" s="5">
        <f t="shared" si="66"/>
        <v>-9.3532670883140732E-3</v>
      </c>
      <c r="G1070" s="5">
        <v>1.0589649311210592E-2</v>
      </c>
      <c r="H1070">
        <f t="shared" si="67"/>
        <v>0</v>
      </c>
      <c r="K1070" s="51">
        <f t="shared" si="64"/>
        <v>19307.113353986068</v>
      </c>
      <c r="L1070" s="51">
        <f t="shared" si="65"/>
        <v>11413.068181818173</v>
      </c>
      <c r="S1070" s="56">
        <f>1+F1071</f>
        <v>1.0053338443817943</v>
      </c>
      <c r="T1070" s="56">
        <f>1+G1071</f>
        <v>1.0097014175128178</v>
      </c>
    </row>
    <row r="1071" spans="1:20">
      <c r="A1071" s="22">
        <v>42688</v>
      </c>
      <c r="B1071" s="5">
        <v>-1.9704433497538276E-3</v>
      </c>
      <c r="C1071" s="5">
        <v>8.6897571798349726E-3</v>
      </c>
      <c r="D1071" s="5">
        <v>9.2838196286473707E-3</v>
      </c>
      <c r="E1071" s="5"/>
      <c r="F1071" s="5">
        <f t="shared" si="66"/>
        <v>5.3338443817942142E-3</v>
      </c>
      <c r="G1071" s="5">
        <v>9.7014175128179291E-3</v>
      </c>
      <c r="H1071">
        <f t="shared" si="67"/>
        <v>0</v>
      </c>
      <c r="K1071" s="51">
        <f t="shared" si="64"/>
        <v>19204.678587000628</v>
      </c>
      <c r="L1071" s="51">
        <f t="shared" si="65"/>
        <v>11303.409090909083</v>
      </c>
      <c r="S1071" s="56">
        <f>1+F1072</f>
        <v>1.0147113210735077</v>
      </c>
      <c r="T1071" s="56">
        <f>1+G1072</f>
        <v>0.97987587779169427</v>
      </c>
    </row>
    <row r="1072" spans="1:20">
      <c r="A1072" s="22">
        <v>42687</v>
      </c>
      <c r="B1072" s="5">
        <v>-1.5996122152205444E-2</v>
      </c>
      <c r="C1072" s="5">
        <v>6.3259737037954554E-3</v>
      </c>
      <c r="D1072" s="5">
        <v>5.3808525506638692E-2</v>
      </c>
      <c r="E1072" s="5"/>
      <c r="F1072" s="5">
        <f t="shared" si="66"/>
        <v>1.4711321073507626E-2</v>
      </c>
      <c r="G1072" s="5">
        <v>-2.0124122208305711E-2</v>
      </c>
      <c r="H1072">
        <f t="shared" si="67"/>
        <v>1</v>
      </c>
      <c r="K1072" s="51">
        <f t="shared" si="64"/>
        <v>18926.248469055372</v>
      </c>
      <c r="L1072" s="51">
        <f t="shared" si="65"/>
        <v>11535.55194805194</v>
      </c>
      <c r="S1072" s="56">
        <f>1+F1073</f>
        <v>1.0285317501168596</v>
      </c>
      <c r="T1072" s="56">
        <f>1+G1073</f>
        <v>0.99193846712220712</v>
      </c>
    </row>
    <row r="1073" spans="1:20">
      <c r="A1073" s="22">
        <v>42686</v>
      </c>
      <c r="B1073" s="5">
        <v>-2.1347248576850063E-2</v>
      </c>
      <c r="C1073" s="5">
        <v>-4.9370525796099858E-3</v>
      </c>
      <c r="D1073" s="5">
        <v>0.11188811188811171</v>
      </c>
      <c r="E1073" s="5"/>
      <c r="F1073" s="5">
        <f t="shared" si="66"/>
        <v>2.8531750116859496E-2</v>
      </c>
      <c r="G1073" s="5">
        <v>-8.0615328777928728E-3</v>
      </c>
      <c r="H1073">
        <f t="shared" si="67"/>
        <v>1</v>
      </c>
      <c r="K1073" s="51">
        <f t="shared" si="64"/>
        <v>18401.229195797809</v>
      </c>
      <c r="L1073" s="51">
        <f t="shared" si="65"/>
        <v>11629.301948051942</v>
      </c>
      <c r="S1073" s="56">
        <f>1+F1074</f>
        <v>1.0063991565644537</v>
      </c>
      <c r="T1073" s="56">
        <f>1+G1074</f>
        <v>0.99895414264099902</v>
      </c>
    </row>
    <row r="1074" spans="1:20">
      <c r="A1074" s="22">
        <v>42685</v>
      </c>
      <c r="B1074" s="5">
        <v>-1.2646370023419349E-2</v>
      </c>
      <c r="C1074" s="5">
        <v>1.4214201841665358E-3</v>
      </c>
      <c r="D1074" s="5">
        <v>3.0424339471577324E-2</v>
      </c>
      <c r="E1074" s="5"/>
      <c r="F1074" s="5">
        <f t="shared" si="66"/>
        <v>6.3991565644537576E-3</v>
      </c>
      <c r="G1074" s="5">
        <v>-1.045857359000997E-3</v>
      </c>
      <c r="H1074">
        <f t="shared" si="67"/>
        <v>1</v>
      </c>
      <c r="K1074" s="51">
        <f t="shared" si="64"/>
        <v>18284.225573691965</v>
      </c>
      <c r="L1074" s="51">
        <f t="shared" si="65"/>
        <v>11641.477272727267</v>
      </c>
      <c r="S1074" s="56">
        <f>1+F1075</f>
        <v>1.0032044439843271</v>
      </c>
      <c r="T1074" s="56">
        <f>1+G1075</f>
        <v>0.99003907058937235</v>
      </c>
    </row>
    <row r="1075" spans="1:20">
      <c r="A1075" s="22">
        <v>42684</v>
      </c>
      <c r="B1075" s="5">
        <v>-1.3856812933025273E-2</v>
      </c>
      <c r="C1075" s="5">
        <v>-7.0569464899360003E-3</v>
      </c>
      <c r="D1075" s="5">
        <v>3.052805280528046E-2</v>
      </c>
      <c r="E1075" s="5"/>
      <c r="F1075" s="5">
        <f t="shared" si="66"/>
        <v>3.2044439843269858E-3</v>
      </c>
      <c r="G1075" s="5">
        <v>-9.9609294106276398E-3</v>
      </c>
      <c r="H1075">
        <f t="shared" si="67"/>
        <v>1</v>
      </c>
      <c r="K1075" s="51">
        <f t="shared" si="64"/>
        <v>18225.821948190671</v>
      </c>
      <c r="L1075" s="51">
        <f t="shared" si="65"/>
        <v>11758.603896103888</v>
      </c>
      <c r="S1075" s="56">
        <f>1+F1076</f>
        <v>0.98581757550443805</v>
      </c>
      <c r="T1075" s="56">
        <f>1+G1076</f>
        <v>1.0235131201514787</v>
      </c>
    </row>
    <row r="1076" spans="1:20">
      <c r="A1076" s="22">
        <v>42683</v>
      </c>
      <c r="B1076" s="5">
        <v>-5.5121727147451078E-3</v>
      </c>
      <c r="C1076" s="5">
        <v>-3.5465329582978168E-3</v>
      </c>
      <c r="D1076" s="5">
        <v>-3.3492822966507033E-2</v>
      </c>
      <c r="E1076" s="5"/>
      <c r="F1076" s="5">
        <f t="shared" si="66"/>
        <v>-1.4182424495562E-2</v>
      </c>
      <c r="G1076" s="5">
        <v>2.3513120151478575E-2</v>
      </c>
      <c r="H1076">
        <f t="shared" si="67"/>
        <v>0</v>
      </c>
      <c r="K1076" s="51">
        <f t="shared" si="64"/>
        <v>18488.026995120883</v>
      </c>
      <c r="L1076" s="51">
        <f t="shared" si="65"/>
        <v>11488.474025974019</v>
      </c>
      <c r="S1076" s="56">
        <f>1+F1077</f>
        <v>1.0548162921441966</v>
      </c>
      <c r="T1076" s="56">
        <f>1+G1077</f>
        <v>1.0033601769409632</v>
      </c>
    </row>
    <row r="1077" spans="1:20">
      <c r="A1077" s="22">
        <v>42682</v>
      </c>
      <c r="B1077" s="5">
        <v>-4.1171088746569011E-3</v>
      </c>
      <c r="C1077" s="5">
        <v>4.2370279398218982E-3</v>
      </c>
      <c r="D1077" s="5">
        <v>0.16434540389972141</v>
      </c>
      <c r="E1077" s="5"/>
      <c r="F1077" s="5">
        <f t="shared" si="66"/>
        <v>5.4816292144196636E-2</v>
      </c>
      <c r="G1077" s="5">
        <v>3.360176940963135E-3</v>
      </c>
      <c r="H1077">
        <f t="shared" si="67"/>
        <v>1</v>
      </c>
      <c r="K1077" s="51">
        <f t="shared" si="64"/>
        <v>17527.248235367144</v>
      </c>
      <c r="L1077" s="51">
        <f t="shared" si="65"/>
        <v>11449.999999999991</v>
      </c>
      <c r="S1077" s="56">
        <f>1+F1078</f>
        <v>1.0196055366845402</v>
      </c>
      <c r="T1077" s="56">
        <f>1+G1078</f>
        <v>0.99775077449746075</v>
      </c>
    </row>
    <row r="1078" spans="1:20">
      <c r="A1078" s="22">
        <v>42681</v>
      </c>
      <c r="B1078" s="5">
        <v>-1.7086330935251911E-2</v>
      </c>
      <c r="C1078" s="5">
        <v>-1.0872206025267166E-2</v>
      </c>
      <c r="D1078" s="5">
        <v>8.678102926337028E-2</v>
      </c>
      <c r="E1078" s="5"/>
      <c r="F1078" s="5">
        <f t="shared" si="66"/>
        <v>1.9605536684540306E-2</v>
      </c>
      <c r="G1078" s="5">
        <v>-2.2492255025392651E-3</v>
      </c>
      <c r="H1078">
        <f t="shared" si="67"/>
        <v>1</v>
      </c>
      <c r="K1078" s="51">
        <f t="shared" si="64"/>
        <v>17190.224655272708</v>
      </c>
      <c r="L1078" s="51">
        <f t="shared" si="65"/>
        <v>11475.81168831168</v>
      </c>
      <c r="S1078" s="56">
        <f>1+F1079</f>
        <v>1.00200224823518</v>
      </c>
      <c r="T1078" s="56">
        <f>1+G1079</f>
        <v>1.0060985589752713</v>
      </c>
    </row>
    <row r="1079" spans="1:20">
      <c r="A1079" s="22">
        <v>42680</v>
      </c>
      <c r="B1079" s="5">
        <v>-4.0304523063142104E-3</v>
      </c>
      <c r="C1079" s="5">
        <v>2.9239766081871001E-3</v>
      </c>
      <c r="D1079" s="5">
        <v>7.1138211382114113E-3</v>
      </c>
      <c r="E1079" s="5"/>
      <c r="F1079" s="5">
        <f t="shared" si="66"/>
        <v>2.0022482351800975E-3</v>
      </c>
      <c r="G1079" s="5">
        <v>6.0985589752712583E-3</v>
      </c>
      <c r="H1079">
        <f t="shared" si="67"/>
        <v>0</v>
      </c>
      <c r="K1079" s="51">
        <f t="shared" si="64"/>
        <v>17155.874336160163</v>
      </c>
      <c r="L1079" s="51">
        <f t="shared" si="65"/>
        <v>11406.249999999991</v>
      </c>
      <c r="S1079" s="56">
        <f>1+F1080</f>
        <v>1.0116950162613376</v>
      </c>
      <c r="T1079" s="56">
        <f>1+G1080</f>
        <v>1.0091634410300974</v>
      </c>
    </row>
    <row r="1080" spans="1:20">
      <c r="A1080" s="22">
        <v>42679</v>
      </c>
      <c r="B1080" s="5">
        <v>1.7775752051048341E-2</v>
      </c>
      <c r="C1080" s="5">
        <v>1.5276145710928363E-2</v>
      </c>
      <c r="D1080" s="5">
        <v>2.0366598778003638E-3</v>
      </c>
      <c r="E1080" s="5"/>
      <c r="F1080" s="5">
        <f t="shared" si="66"/>
        <v>1.1695016261337697E-2</v>
      </c>
      <c r="G1080" s="5">
        <v>9.1634410300973218E-3</v>
      </c>
      <c r="H1080">
        <f t="shared" si="67"/>
        <v>1</v>
      </c>
      <c r="K1080" s="51">
        <f t="shared" si="64"/>
        <v>16957.555449426585</v>
      </c>
      <c r="L1080" s="51">
        <f t="shared" si="65"/>
        <v>11302.67857142856</v>
      </c>
      <c r="S1080" s="56">
        <f>1+F1081</f>
        <v>1.0008125464109572</v>
      </c>
      <c r="T1080" s="56">
        <f>1+G1081</f>
        <v>0.97792026293427337</v>
      </c>
    </row>
    <row r="1081" spans="1:20">
      <c r="A1081" s="22">
        <v>42678</v>
      </c>
      <c r="B1081" s="5">
        <v>1.3692377909629203E-3</v>
      </c>
      <c r="C1081" s="5">
        <v>-3.0213343198915053E-3</v>
      </c>
      <c r="D1081" s="5">
        <v>4.0899795501023444E-3</v>
      </c>
      <c r="E1081" s="5"/>
      <c r="F1081" s="5">
        <f t="shared" si="66"/>
        <v>8.1254641095721393E-4</v>
      </c>
      <c r="G1081" s="5">
        <v>-2.2079737065726586E-2</v>
      </c>
      <c r="H1081">
        <f t="shared" si="67"/>
        <v>1</v>
      </c>
      <c r="K1081" s="51">
        <f t="shared" si="64"/>
        <v>16943.787835432886</v>
      </c>
      <c r="L1081" s="51">
        <f t="shared" si="65"/>
        <v>11557.873376623365</v>
      </c>
      <c r="S1081" s="56">
        <f>1+F1082</f>
        <v>1.0116591147724898</v>
      </c>
      <c r="T1081" s="56">
        <f>1+G1082</f>
        <v>0.97317486570346767</v>
      </c>
    </row>
    <row r="1082" spans="1:20">
      <c r="A1082" s="22">
        <v>42677</v>
      </c>
      <c r="B1082" s="5">
        <v>-9.1199270405834811E-4</v>
      </c>
      <c r="C1082" s="5">
        <v>-5.6407112201102604E-3</v>
      </c>
      <c r="D1082" s="5">
        <v>4.1533546325878461E-2</v>
      </c>
      <c r="E1082" s="5"/>
      <c r="F1082" s="5">
        <f t="shared" si="66"/>
        <v>1.1659114772489893E-2</v>
      </c>
      <c r="G1082" s="5">
        <v>-2.6825134296532365E-2</v>
      </c>
      <c r="H1082">
        <f t="shared" si="67"/>
        <v>1</v>
      </c>
      <c r="K1082" s="51">
        <f t="shared" si="64"/>
        <v>16748.514977046732</v>
      </c>
      <c r="L1082" s="51">
        <f t="shared" si="65"/>
        <v>11876.461038961028</v>
      </c>
      <c r="S1082" s="56">
        <f>1+F1083</f>
        <v>0.98224178459821909</v>
      </c>
      <c r="T1082" s="56">
        <f>1+G1083</f>
        <v>1.0176590461750326</v>
      </c>
    </row>
    <row r="1083" spans="1:20">
      <c r="A1083" s="22">
        <v>42676</v>
      </c>
      <c r="B1083" s="5">
        <v>-9.4850948509485472E-3</v>
      </c>
      <c r="C1083" s="5">
        <v>-1.9581446579368645E-3</v>
      </c>
      <c r="D1083" s="5">
        <v>-4.183673469387756E-2</v>
      </c>
      <c r="E1083" s="5"/>
      <c r="F1083" s="5">
        <f t="shared" si="66"/>
        <v>-1.7758215401780898E-2</v>
      </c>
      <c r="G1083" s="5">
        <v>1.7659046175032587E-2</v>
      </c>
      <c r="H1083">
        <f t="shared" si="67"/>
        <v>0</v>
      </c>
      <c r="K1083" s="51">
        <f t="shared" si="64"/>
        <v>17051.315918002434</v>
      </c>
      <c r="L1083" s="51">
        <f t="shared" si="65"/>
        <v>11670.373376623365</v>
      </c>
      <c r="S1083" s="56">
        <f>1+F1084</f>
        <v>0.97198910182328946</v>
      </c>
      <c r="T1083" s="56">
        <f>1+G1084</f>
        <v>1.0262817904737433</v>
      </c>
    </row>
    <row r="1084" spans="1:20">
      <c r="A1084" s="22">
        <v>42675</v>
      </c>
      <c r="B1084" s="5">
        <v>-2.5956885173779139E-2</v>
      </c>
      <c r="C1084" s="5">
        <v>4.1167434715824614E-3</v>
      </c>
      <c r="D1084" s="5">
        <v>-6.220095693779891E-2</v>
      </c>
      <c r="E1084" s="5"/>
      <c r="F1084" s="5">
        <f t="shared" si="66"/>
        <v>-2.8010898176710528E-2</v>
      </c>
      <c r="G1084" s="5">
        <v>2.6281790473743311E-2</v>
      </c>
      <c r="H1084">
        <f t="shared" si="67"/>
        <v>0</v>
      </c>
      <c r="K1084" s="51">
        <f t="shared" si="64"/>
        <v>17542.702779297637</v>
      </c>
      <c r="L1084" s="51">
        <f t="shared" si="65"/>
        <v>11371.509740259728</v>
      </c>
      <c r="S1084" s="56">
        <f>1+F1085</f>
        <v>1.0225055994829788</v>
      </c>
      <c r="T1084" s="56">
        <f>1+G1085</f>
        <v>0.99318015865701559</v>
      </c>
    </row>
    <row r="1085" spans="1:20">
      <c r="A1085" s="22">
        <v>42674</v>
      </c>
      <c r="B1085" s="5">
        <v>3.8848263254113412E-2</v>
      </c>
      <c r="C1085" s="5">
        <v>3.438413626541225E-2</v>
      </c>
      <c r="D1085" s="5">
        <v>-5.7088487155090867E-3</v>
      </c>
      <c r="E1085" s="5"/>
      <c r="F1085" s="5">
        <f t="shared" si="66"/>
        <v>2.2505599482978724E-2</v>
      </c>
      <c r="G1085" s="5">
        <v>-6.8198413429843858E-3</v>
      </c>
      <c r="H1085">
        <f t="shared" si="67"/>
        <v>1</v>
      </c>
      <c r="K1085" s="51">
        <f t="shared" si="64"/>
        <v>17156.583580733401</v>
      </c>
      <c r="L1085" s="51">
        <f t="shared" si="65"/>
        <v>11449.594155844146</v>
      </c>
      <c r="S1085" s="56">
        <f>1+F1086</f>
        <v>1.0044203739950301</v>
      </c>
      <c r="T1085" s="56">
        <f>1+G1086</f>
        <v>1.0000992591017053</v>
      </c>
    </row>
    <row r="1086" spans="1:20">
      <c r="A1086" s="22">
        <v>42673</v>
      </c>
      <c r="B1086" s="5">
        <v>-1.883408071748871E-2</v>
      </c>
      <c r="C1086" s="5">
        <v>-6.4410204597121351E-3</v>
      </c>
      <c r="D1086" s="5">
        <v>3.8537549407114499E-2</v>
      </c>
      <c r="E1086" s="5"/>
      <c r="F1086" s="5">
        <f t="shared" si="66"/>
        <v>4.4203739950302197E-3</v>
      </c>
      <c r="G1086" s="5">
        <v>9.9259101705361722E-5</v>
      </c>
      <c r="H1086">
        <f t="shared" si="67"/>
        <v>1</v>
      </c>
      <c r="K1086" s="51">
        <f t="shared" si="64"/>
        <v>17081.078824092321</v>
      </c>
      <c r="L1086" s="51">
        <f t="shared" si="65"/>
        <v>11448.457792207781</v>
      </c>
      <c r="S1086" s="56">
        <f>1+F1087</f>
        <v>0.9225855267155848</v>
      </c>
      <c r="T1086" s="56">
        <f>1+G1087</f>
        <v>1.0260803142732431</v>
      </c>
    </row>
    <row r="1087" spans="1:20">
      <c r="A1087" s="22">
        <v>42672</v>
      </c>
      <c r="B1087" s="5">
        <v>-3.2537960954447005E-2</v>
      </c>
      <c r="C1087" s="5">
        <v>-4.4469920955771118E-2</v>
      </c>
      <c r="D1087" s="5">
        <v>-0.1552587646076794</v>
      </c>
      <c r="E1087" s="5"/>
      <c r="F1087" s="5">
        <f t="shared" si="66"/>
        <v>-7.7414473284415239E-2</v>
      </c>
      <c r="G1087" s="5">
        <v>2.608031427324306E-2</v>
      </c>
      <c r="H1087">
        <f t="shared" si="67"/>
        <v>0</v>
      </c>
      <c r="K1087" s="51">
        <f t="shared" si="64"/>
        <v>18514.358104989096</v>
      </c>
      <c r="L1087" s="51">
        <f t="shared" si="65"/>
        <v>11157.467532467521</v>
      </c>
      <c r="S1087" s="56">
        <f>1+F1088</f>
        <v>0.97387567238324313</v>
      </c>
      <c r="T1087" s="56">
        <f>1+G1088</f>
        <v>1.005831863781711</v>
      </c>
    </row>
    <row r="1088" spans="1:20">
      <c r="A1088" s="22">
        <v>42671</v>
      </c>
      <c r="B1088" s="5">
        <v>-3.8893690579083775E-3</v>
      </c>
      <c r="C1088" s="5">
        <v>-4.2963561817866931E-2</v>
      </c>
      <c r="D1088" s="5">
        <v>-3.1527890056588563E-2</v>
      </c>
      <c r="E1088" s="5"/>
      <c r="F1088" s="5">
        <f t="shared" si="66"/>
        <v>-2.6124327616756877E-2</v>
      </c>
      <c r="G1088" s="5">
        <v>5.8318637817110696E-3</v>
      </c>
      <c r="H1088">
        <f t="shared" si="67"/>
        <v>0</v>
      </c>
      <c r="K1088" s="51">
        <f t="shared" si="64"/>
        <v>19011.007903792528</v>
      </c>
      <c r="L1088" s="51">
        <f t="shared" si="65"/>
        <v>11092.775974025964</v>
      </c>
      <c r="S1088" s="56">
        <f>1+F1089</f>
        <v>1.002571131406597</v>
      </c>
      <c r="T1088" s="56">
        <f>1+G1089</f>
        <v>1.0218481991311568</v>
      </c>
    </row>
    <row r="1089" spans="1:20">
      <c r="A1089" s="22">
        <v>42670</v>
      </c>
      <c r="B1089" s="5">
        <v>4.3402777777778396E-3</v>
      </c>
      <c r="C1089" s="5">
        <v>-2.4888788783152285E-2</v>
      </c>
      <c r="D1089" s="5">
        <v>2.8262676641728997E-2</v>
      </c>
      <c r="E1089" s="5"/>
      <c r="F1089" s="5">
        <f t="shared" si="66"/>
        <v>2.5711314065969713E-3</v>
      </c>
      <c r="G1089" s="5">
        <v>2.1848199131156681E-2</v>
      </c>
      <c r="H1089">
        <f t="shared" si="67"/>
        <v>0</v>
      </c>
      <c r="K1089" s="51">
        <f t="shared" si="64"/>
        <v>18962.253458385818</v>
      </c>
      <c r="L1089" s="51">
        <f t="shared" si="65"/>
        <v>10855.600649350637</v>
      </c>
      <c r="S1089" s="56">
        <f>1+F1090</f>
        <v>0.97778503365874281</v>
      </c>
      <c r="T1089" s="56">
        <f>1+G1090</f>
        <v>1.0146344794100688</v>
      </c>
    </row>
    <row r="1090" spans="1:20">
      <c r="A1090" s="22">
        <v>42669</v>
      </c>
      <c r="B1090" s="5">
        <v>-3.8397328881469184E-2</v>
      </c>
      <c r="C1090" s="5">
        <v>-1.431980906921229E-2</v>
      </c>
      <c r="D1090" s="5">
        <v>-1.3934426229508046E-2</v>
      </c>
      <c r="E1090" s="5"/>
      <c r="F1090" s="5">
        <f t="shared" si="66"/>
        <v>-2.2214966341257168E-2</v>
      </c>
      <c r="G1090" s="5">
        <v>1.463447941006886E-2</v>
      </c>
      <c r="H1090">
        <f t="shared" si="67"/>
        <v>0</v>
      </c>
      <c r="K1090" s="51">
        <f t="shared" si="64"/>
        <v>19393.069852410772</v>
      </c>
      <c r="L1090" s="51">
        <f t="shared" si="65"/>
        <v>10699.025974025963</v>
      </c>
      <c r="S1090" s="56">
        <f>1+F1091</f>
        <v>0.96713882212486513</v>
      </c>
      <c r="T1090" s="56">
        <f>1+G1091</f>
        <v>1.0063213827643069</v>
      </c>
    </row>
    <row r="1091" spans="1:20">
      <c r="A1091" s="22">
        <v>42668</v>
      </c>
      <c r="B1091" s="5">
        <v>-7.4565037282518518E-3</v>
      </c>
      <c r="C1091" s="5">
        <v>-2.8156858514483071E-2</v>
      </c>
      <c r="D1091" s="5">
        <v>-6.2980030721966229E-2</v>
      </c>
      <c r="E1091" s="5"/>
      <c r="F1091" s="5">
        <f t="shared" si="66"/>
        <v>-3.2861177875134887E-2</v>
      </c>
      <c r="G1091" s="5">
        <v>6.3213827643068959E-3</v>
      </c>
      <c r="H1091">
        <f t="shared" si="67"/>
        <v>0</v>
      </c>
      <c r="K1091" s="51">
        <f t="shared" si="64"/>
        <v>20052.002265613712</v>
      </c>
      <c r="L1091" s="51">
        <f t="shared" si="65"/>
        <v>10631.818181818173</v>
      </c>
      <c r="S1091" s="56">
        <f>1+F1092</f>
        <v>0.99825547295423689</v>
      </c>
      <c r="T1091" s="56">
        <f>1+G1092</f>
        <v>0.99606089641222195</v>
      </c>
    </row>
    <row r="1092" spans="1:20">
      <c r="A1092" s="22">
        <v>42667</v>
      </c>
      <c r="B1092" s="5">
        <v>-5.356407086938712E-3</v>
      </c>
      <c r="C1092" s="5">
        <v>9.254722630518809E-3</v>
      </c>
      <c r="D1092" s="5">
        <v>-9.1324200913242767E-3</v>
      </c>
      <c r="E1092" s="5"/>
      <c r="F1092" s="5">
        <f t="shared" si="66"/>
        <v>-1.7445270457631347E-3</v>
      </c>
      <c r="G1092" s="5">
        <v>-3.9391035877780079E-3</v>
      </c>
      <c r="H1092">
        <f t="shared" si="67"/>
        <v>1</v>
      </c>
      <c r="K1092" s="51">
        <f t="shared" si="64"/>
        <v>20087.044658289549</v>
      </c>
      <c r="L1092" s="51">
        <f t="shared" si="65"/>
        <v>10673.863636363627</v>
      </c>
      <c r="S1092" s="56">
        <f>1+F1093</f>
        <v>1.0088060850901228</v>
      </c>
      <c r="T1092" s="56">
        <f>1+G1093</f>
        <v>1.0185662832578133</v>
      </c>
    </row>
    <row r="1093" spans="1:20">
      <c r="A1093" s="22">
        <v>42666</v>
      </c>
      <c r="B1093" s="5">
        <v>-4.1034058268360415E-3</v>
      </c>
      <c r="C1093" s="5">
        <v>2.3627751462802854E-2</v>
      </c>
      <c r="D1093" s="5">
        <v>6.8965517241379197E-3</v>
      </c>
      <c r="E1093" s="5"/>
      <c r="F1093" s="5">
        <f t="shared" si="66"/>
        <v>8.8060850901229074E-3</v>
      </c>
      <c r="G1093" s="5">
        <v>1.8566283257813249E-2</v>
      </c>
      <c r="H1093">
        <f t="shared" si="67"/>
        <v>0</v>
      </c>
      <c r="K1093" s="51">
        <f t="shared" si="64"/>
        <v>19911.70052914089</v>
      </c>
      <c r="L1093" s="51">
        <f t="shared" si="65"/>
        <v>10479.30194805194</v>
      </c>
      <c r="S1093" s="56">
        <f>1+F1094</f>
        <v>0.99244236060271374</v>
      </c>
      <c r="T1093" s="56">
        <f>1+G1094</f>
        <v>1.0207704106643052</v>
      </c>
    </row>
    <row r="1094" spans="1:20">
      <c r="A1094" s="22">
        <v>42665</v>
      </c>
      <c r="B1094" s="5">
        <v>1.2325390304023841E-3</v>
      </c>
      <c r="C1094" s="5">
        <v>-2.1685943060496759E-3</v>
      </c>
      <c r="D1094" s="5">
        <v>-2.1739130434782546E-2</v>
      </c>
      <c r="E1094" s="5"/>
      <c r="F1094" s="5">
        <f t="shared" si="66"/>
        <v>-7.5576393972862643E-3</v>
      </c>
      <c r="G1094" s="5">
        <v>2.0770410664305235E-2</v>
      </c>
      <c r="H1094">
        <f t="shared" si="67"/>
        <v>0</v>
      </c>
      <c r="K1094" s="51">
        <f t="shared" si="64"/>
        <v>20063.331957181315</v>
      </c>
      <c r="L1094" s="51">
        <f t="shared" si="65"/>
        <v>10266.07142857142</v>
      </c>
      <c r="S1094" s="56">
        <f>1+F1095</f>
        <v>0.9962243434894722</v>
      </c>
      <c r="T1094" s="56">
        <f>1+G1095</f>
        <v>1.0036502721833391</v>
      </c>
    </row>
    <row r="1095" spans="1:20">
      <c r="A1095" s="22">
        <v>42664</v>
      </c>
      <c r="B1095" s="5">
        <v>1.4596194243223094E-16</v>
      </c>
      <c r="C1095" s="5">
        <v>1.3525698827772804E-2</v>
      </c>
      <c r="D1095" s="5">
        <v>-2.4853801169590635E-2</v>
      </c>
      <c r="E1095" s="5"/>
      <c r="F1095" s="5">
        <f t="shared" si="66"/>
        <v>-3.775656510527834E-3</v>
      </c>
      <c r="G1095" s="5">
        <v>3.6502721833391772E-3</v>
      </c>
      <c r="H1095">
        <f t="shared" si="67"/>
        <v>0</v>
      </c>
      <c r="K1095" s="51">
        <f t="shared" ref="K1095:K1158" si="68">(1+F1096)*K1096</f>
        <v>20139.371305569126</v>
      </c>
      <c r="L1095" s="51">
        <f t="shared" ref="L1095:L1158" si="69">(1+G1096)*L1096</f>
        <v>10228.733766233756</v>
      </c>
      <c r="S1095" s="56">
        <f>1+F1096</f>
        <v>1.0054761579140139</v>
      </c>
      <c r="T1095" s="56">
        <f>1+G1096</f>
        <v>0.99471141702450094</v>
      </c>
    </row>
    <row r="1096" spans="1:20">
      <c r="A1096" s="22">
        <v>42663</v>
      </c>
      <c r="B1096" s="5">
        <v>-3.4510115033716815E-2</v>
      </c>
      <c r="C1096" s="5">
        <v>4.6534945443821765E-2</v>
      </c>
      <c r="D1096" s="5">
        <v>4.4052863436122407E-3</v>
      </c>
      <c r="E1096" s="5"/>
      <c r="F1096" s="5">
        <f t="shared" ref="F1096:F1159" si="70">SUMPRODUCT($B$3:$D$3,B1096:D1096)</f>
        <v>5.4761579140139389E-3</v>
      </c>
      <c r="G1096" s="5">
        <v>-5.2885829754990782E-3</v>
      </c>
      <c r="H1096">
        <f t="shared" ref="H1096:H1159" si="71">IF(G1096&gt;F1096,0,1)</f>
        <v>1</v>
      </c>
      <c r="K1096" s="51">
        <f t="shared" si="68"/>
        <v>20029.685584341227</v>
      </c>
      <c r="L1096" s="51">
        <f t="shared" si="69"/>
        <v>10283.116883116874</v>
      </c>
      <c r="S1096" s="56">
        <f>1+F1097</f>
        <v>1.0349508798200404</v>
      </c>
      <c r="T1096" s="56">
        <f>1+G1097</f>
        <v>0.99227720600905434</v>
      </c>
    </row>
    <row r="1097" spans="1:20">
      <c r="A1097" s="22">
        <v>42662</v>
      </c>
      <c r="B1097" s="5">
        <v>1.1231448054552793E-2</v>
      </c>
      <c r="C1097" s="5">
        <v>3.535661944308742E-2</v>
      </c>
      <c r="D1097" s="5">
        <v>5.8275058275058272E-2</v>
      </c>
      <c r="E1097" s="5"/>
      <c r="F1097" s="5">
        <f t="shared" si="70"/>
        <v>3.4950879820040401E-2</v>
      </c>
      <c r="G1097" s="5">
        <v>-7.7227939909456115E-3</v>
      </c>
      <c r="H1097">
        <f t="shared" si="71"/>
        <v>1</v>
      </c>
      <c r="K1097" s="51">
        <f t="shared" si="68"/>
        <v>19353.271710657449</v>
      </c>
      <c r="L1097" s="51">
        <f t="shared" si="69"/>
        <v>10363.149350649341</v>
      </c>
      <c r="S1097" s="56">
        <f>1+F1098</f>
        <v>1.0385364857496668</v>
      </c>
      <c r="T1097" s="56">
        <f>1+G1098</f>
        <v>0.99668225356950479</v>
      </c>
    </row>
    <row r="1098" spans="1:20">
      <c r="A1098" s="22">
        <v>42661</v>
      </c>
      <c r="B1098" s="5">
        <v>3.9182992913713952E-2</v>
      </c>
      <c r="C1098" s="5">
        <v>1.3679975239863754E-2</v>
      </c>
      <c r="D1098" s="5">
        <v>6.2758051197357681E-2</v>
      </c>
      <c r="E1098" s="5"/>
      <c r="F1098" s="5">
        <f t="shared" si="70"/>
        <v>3.8536485749666768E-2</v>
      </c>
      <c r="G1098" s="5">
        <v>-3.3177464304951637E-3</v>
      </c>
      <c r="H1098">
        <f t="shared" si="71"/>
        <v>1</v>
      </c>
      <c r="K1098" s="51">
        <f t="shared" si="68"/>
        <v>18635.138944287839</v>
      </c>
      <c r="L1098" s="51">
        <f t="shared" si="69"/>
        <v>10397.646103896095</v>
      </c>
      <c r="S1098" s="56">
        <f>1+F1099</f>
        <v>0.98060897773122147</v>
      </c>
      <c r="T1098" s="56">
        <f>1+G1099</f>
        <v>0.99936807614292411</v>
      </c>
    </row>
    <row r="1099" spans="1:20">
      <c r="A1099" s="22">
        <v>42660</v>
      </c>
      <c r="B1099" s="5">
        <v>0</v>
      </c>
      <c r="C1099" s="5">
        <v>-7.9828062634324948E-3</v>
      </c>
      <c r="D1099" s="5">
        <v>-5.0196078431372596E-2</v>
      </c>
      <c r="E1099" s="5"/>
      <c r="F1099" s="5">
        <f t="shared" si="70"/>
        <v>-1.9391022268778535E-2</v>
      </c>
      <c r="G1099" s="5">
        <v>-6.3192385707594434E-4</v>
      </c>
      <c r="H1099">
        <f t="shared" si="71"/>
        <v>0</v>
      </c>
      <c r="K1099" s="51">
        <f t="shared" si="68"/>
        <v>19003.638929966648</v>
      </c>
      <c r="L1099" s="51">
        <f t="shared" si="69"/>
        <v>10404.22077922077</v>
      </c>
      <c r="S1099" s="56">
        <f>1+F1100</f>
        <v>0.97070294077456942</v>
      </c>
      <c r="T1099" s="56">
        <f>1+G1100</f>
        <v>1.0018054068417885</v>
      </c>
    </row>
    <row r="1100" spans="1:20">
      <c r="A1100" s="22">
        <v>42659</v>
      </c>
      <c r="B1100" s="5">
        <v>2.0885547201338456E-3</v>
      </c>
      <c r="C1100" s="5">
        <v>-4.2903320599471134E-2</v>
      </c>
      <c r="D1100" s="5">
        <v>-4.7085201793721901E-2</v>
      </c>
      <c r="E1100" s="5"/>
      <c r="F1100" s="5">
        <f t="shared" si="70"/>
        <v>-2.9297059225430626E-2</v>
      </c>
      <c r="G1100" s="5">
        <v>1.8054068417884825E-3</v>
      </c>
      <c r="H1100">
        <f t="shared" si="71"/>
        <v>0</v>
      </c>
      <c r="K1100" s="51">
        <f t="shared" si="68"/>
        <v>19577.193116158433</v>
      </c>
      <c r="L1100" s="51">
        <f t="shared" si="69"/>
        <v>10385.47077922077</v>
      </c>
      <c r="S1100" s="56">
        <f>1+F1101</f>
        <v>0.98502325185898809</v>
      </c>
      <c r="T1100" s="56">
        <f>1+G1101</f>
        <v>1.000938754116828</v>
      </c>
    </row>
    <row r="1101" spans="1:20">
      <c r="A1101" s="22">
        <v>42658</v>
      </c>
      <c r="B1101" s="5">
        <v>-4.9875311720700144E-3</v>
      </c>
      <c r="C1101" s="5">
        <v>5.0206733608979173E-3</v>
      </c>
      <c r="D1101" s="5">
        <v>-4.496788008565316E-2</v>
      </c>
      <c r="E1101" s="5"/>
      <c r="F1101" s="5">
        <f t="shared" si="70"/>
        <v>-1.4976748141011857E-2</v>
      </c>
      <c r="G1101" s="5">
        <v>9.3875411682798541E-4</v>
      </c>
      <c r="H1101">
        <f t="shared" si="71"/>
        <v>0</v>
      </c>
      <c r="K1101" s="51">
        <f t="shared" si="68"/>
        <v>19874.853795797528</v>
      </c>
      <c r="L1101" s="51">
        <f t="shared" si="69"/>
        <v>10375.73051948051</v>
      </c>
      <c r="S1101" s="56">
        <f>1+F1102</f>
        <v>1.0210730845289602</v>
      </c>
      <c r="T1101" s="56">
        <f>1+G1102</f>
        <v>1.003477619204622</v>
      </c>
    </row>
    <row r="1102" spans="1:20">
      <c r="A1102" s="22">
        <v>42657</v>
      </c>
      <c r="B1102" s="5">
        <v>8.3194675540778403E-4</v>
      </c>
      <c r="C1102" s="5">
        <v>6.8071415052678066E-2</v>
      </c>
      <c r="D1102" s="5">
        <v>-5.6777856635912049E-3</v>
      </c>
      <c r="E1102" s="5"/>
      <c r="F1102" s="5">
        <f t="shared" si="70"/>
        <v>2.1073084528960066E-2</v>
      </c>
      <c r="G1102" s="5">
        <v>3.4776192046220432E-3</v>
      </c>
      <c r="H1102">
        <f t="shared" si="71"/>
        <v>1</v>
      </c>
      <c r="K1102" s="51">
        <f t="shared" si="68"/>
        <v>19464.673094351678</v>
      </c>
      <c r="L1102" s="51">
        <f t="shared" si="69"/>
        <v>10339.772727272721</v>
      </c>
      <c r="S1102" s="56">
        <f>1+F1103</f>
        <v>0.97491960344592044</v>
      </c>
      <c r="T1102" s="56">
        <f>1+G1103</f>
        <v>0.99729901120323194</v>
      </c>
    </row>
    <row r="1103" spans="1:20">
      <c r="A1103" s="22">
        <v>42656</v>
      </c>
      <c r="B1103" s="5">
        <v>7.9664570230607006E-3</v>
      </c>
      <c r="C1103" s="5">
        <v>-3.5885895018551196E-2</v>
      </c>
      <c r="D1103" s="5">
        <v>-4.7329276538201445E-2</v>
      </c>
      <c r="E1103" s="5"/>
      <c r="F1103" s="5">
        <f t="shared" si="70"/>
        <v>-2.5080396554079523E-2</v>
      </c>
      <c r="G1103" s="5">
        <v>-2.7009887967680661E-3</v>
      </c>
      <c r="H1103">
        <f t="shared" si="71"/>
        <v>0</v>
      </c>
      <c r="K1103" s="51">
        <f t="shared" si="68"/>
        <v>19965.413584415015</v>
      </c>
      <c r="L1103" s="51">
        <f t="shared" si="69"/>
        <v>10367.775974025966</v>
      </c>
      <c r="S1103" s="56">
        <f>1+F1104</f>
        <v>1.0138377384346184</v>
      </c>
      <c r="T1103" s="56">
        <f>1+G1104</f>
        <v>1.0132716685969951</v>
      </c>
    </row>
    <row r="1104" spans="1:20">
      <c r="A1104" s="22">
        <v>42655</v>
      </c>
      <c r="B1104" s="5">
        <v>-2.9264214046822857E-3</v>
      </c>
      <c r="C1104" s="5">
        <v>1.3063035307166208E-2</v>
      </c>
      <c r="D1104" s="5">
        <v>3.1380753138075264E-2</v>
      </c>
      <c r="E1104" s="5"/>
      <c r="F1104" s="5">
        <f t="shared" si="70"/>
        <v>1.3837738434618376E-2</v>
      </c>
      <c r="G1104" s="5">
        <v>1.3271668596995049E-2</v>
      </c>
      <c r="H1104">
        <f t="shared" si="71"/>
        <v>1</v>
      </c>
      <c r="K1104" s="51">
        <f t="shared" si="68"/>
        <v>19692.908270747477</v>
      </c>
      <c r="L1104" s="51">
        <f t="shared" si="69"/>
        <v>10231.98051948051</v>
      </c>
      <c r="S1104" s="56">
        <f>1+F1105</f>
        <v>1.0089377967706843</v>
      </c>
      <c r="T1104" s="56">
        <f>1+G1105</f>
        <v>1.0186340422781046</v>
      </c>
    </row>
    <row r="1105" spans="1:20">
      <c r="A1105" s="22">
        <v>42654</v>
      </c>
      <c r="B1105" s="5">
        <v>-8.2918739635157255E-3</v>
      </c>
      <c r="C1105" s="5">
        <v>3.719562855499451E-2</v>
      </c>
      <c r="D1105" s="5">
        <v>-2.0876826722338996E-3</v>
      </c>
      <c r="E1105" s="5"/>
      <c r="F1105" s="5">
        <f t="shared" si="70"/>
        <v>8.9377967706843198E-3</v>
      </c>
      <c r="G1105" s="5">
        <v>1.8634042278104553E-2</v>
      </c>
      <c r="H1105">
        <f t="shared" si="71"/>
        <v>0</v>
      </c>
      <c r="K1105" s="51">
        <f t="shared" si="68"/>
        <v>19518.456275281522</v>
      </c>
      <c r="L1105" s="51">
        <f t="shared" si="69"/>
        <v>10044.805194805185</v>
      </c>
      <c r="S1105" s="56">
        <f>1+F1106</f>
        <v>1.0065665354438467</v>
      </c>
      <c r="T1105" s="56">
        <f>1+G1106</f>
        <v>1.0013837078515306</v>
      </c>
    </row>
    <row r="1106" spans="1:20">
      <c r="A1106" s="22">
        <v>42653</v>
      </c>
      <c r="B1106" s="5">
        <v>-1.8714401952807051E-2</v>
      </c>
      <c r="C1106" s="5">
        <v>5.2819270623065601E-2</v>
      </c>
      <c r="D1106" s="5">
        <v>-1.4403292181069895E-2</v>
      </c>
      <c r="E1106" s="5"/>
      <c r="F1106" s="5">
        <f t="shared" si="70"/>
        <v>6.5665354438465794E-3</v>
      </c>
      <c r="G1106" s="5">
        <v>1.3837078515306046E-3</v>
      </c>
      <c r="H1106">
        <f t="shared" si="71"/>
        <v>1</v>
      </c>
      <c r="K1106" s="51">
        <f t="shared" si="68"/>
        <v>19391.123773725336</v>
      </c>
      <c r="L1106" s="51">
        <f t="shared" si="69"/>
        <v>10030.925324675314</v>
      </c>
      <c r="S1106" s="56">
        <f>1+F1107</f>
        <v>1.0137108433779256</v>
      </c>
      <c r="T1106" s="56">
        <f>1+G1107</f>
        <v>0.99888456906376533</v>
      </c>
    </row>
    <row r="1107" spans="1:20">
      <c r="A1107" s="22">
        <v>42652</v>
      </c>
      <c r="B1107" s="5">
        <v>-3.0757097791798152E-2</v>
      </c>
      <c r="C1107" s="5">
        <v>1.5372002459520358E-2</v>
      </c>
      <c r="D1107" s="5">
        <v>5.6521739130434734E-2</v>
      </c>
      <c r="E1107" s="5"/>
      <c r="F1107" s="5">
        <f t="shared" si="70"/>
        <v>1.3710843377925708E-2</v>
      </c>
      <c r="G1107" s="5">
        <v>-1.1154309362346197E-3</v>
      </c>
      <c r="H1107">
        <f t="shared" si="71"/>
        <v>1</v>
      </c>
      <c r="K1107" s="51">
        <f t="shared" si="68"/>
        <v>19128.85109239781</v>
      </c>
      <c r="L1107" s="51">
        <f t="shared" si="69"/>
        <v>10042.126623376615</v>
      </c>
      <c r="S1107" s="56">
        <f>1+F1108</f>
        <v>0.97986592703499842</v>
      </c>
      <c r="T1107" s="56">
        <f>1+G1108</f>
        <v>1.0060663722931049</v>
      </c>
    </row>
    <row r="1108" spans="1:20">
      <c r="A1108" s="22">
        <v>42651</v>
      </c>
      <c r="B1108" s="5">
        <v>-1.8575851393188871E-2</v>
      </c>
      <c r="C1108" s="5">
        <v>-1.1614558714295262E-2</v>
      </c>
      <c r="D1108" s="5">
        <v>-3.0217849613492602E-2</v>
      </c>
      <c r="E1108" s="5"/>
      <c r="F1108" s="5">
        <f t="shared" si="70"/>
        <v>-2.0134072965001543E-2</v>
      </c>
      <c r="G1108" s="5">
        <v>6.0663722931050199E-3</v>
      </c>
      <c r="H1108">
        <f t="shared" si="71"/>
        <v>0</v>
      </c>
      <c r="K1108" s="51">
        <f t="shared" si="68"/>
        <v>19521.906583975517</v>
      </c>
      <c r="L1108" s="51">
        <f t="shared" si="69"/>
        <v>9981.5746753246676</v>
      </c>
      <c r="S1108" s="56">
        <f>1+F1109</f>
        <v>1.0103363453329137</v>
      </c>
      <c r="T1108" s="56">
        <f>1+G1109</f>
        <v>1.0036236319565164</v>
      </c>
    </row>
    <row r="1109" spans="1:20">
      <c r="A1109" s="22">
        <v>42650</v>
      </c>
      <c r="B1109" s="5">
        <v>-1.2609858616736792E-2</v>
      </c>
      <c r="C1109" s="5">
        <v>1.8943237940599587E-3</v>
      </c>
      <c r="D1109" s="5">
        <v>4.1727672035139114E-2</v>
      </c>
      <c r="E1109" s="5"/>
      <c r="F1109" s="5">
        <f t="shared" si="70"/>
        <v>1.033634533291368E-2</v>
      </c>
      <c r="G1109" s="5">
        <v>3.6236319565164611E-3</v>
      </c>
      <c r="H1109">
        <f t="shared" si="71"/>
        <v>1</v>
      </c>
      <c r="K1109" s="51">
        <f t="shared" si="68"/>
        <v>19322.185798970633</v>
      </c>
      <c r="L1109" s="51">
        <f t="shared" si="69"/>
        <v>9945.5357142857065</v>
      </c>
      <c r="S1109" s="56">
        <f>1+F1110</f>
        <v>0.9797524551588126</v>
      </c>
      <c r="T1109" s="56">
        <f>1+G1110</f>
        <v>1.0015203158333539</v>
      </c>
    </row>
    <row r="1110" spans="1:20">
      <c r="A1110" s="22">
        <v>42649</v>
      </c>
      <c r="B1110" s="5">
        <v>-1.7273751408186155E-2</v>
      </c>
      <c r="C1110" s="5">
        <v>-3.4047836884067484E-2</v>
      </c>
      <c r="D1110" s="5">
        <v>-9.4271211022479342E-3</v>
      </c>
      <c r="E1110" s="5"/>
      <c r="F1110" s="5">
        <f t="shared" si="70"/>
        <v>-2.0247544841187376E-2</v>
      </c>
      <c r="G1110" s="5">
        <v>1.520315833353872E-3</v>
      </c>
      <c r="H1110">
        <f t="shared" si="71"/>
        <v>0</v>
      </c>
      <c r="K1110" s="51">
        <f t="shared" si="68"/>
        <v>19721.497708151812</v>
      </c>
      <c r="L1110" s="51">
        <f t="shared" si="69"/>
        <v>9930.4383116883037</v>
      </c>
      <c r="S1110" s="56">
        <f>1+F1111</f>
        <v>0.94333148599781658</v>
      </c>
      <c r="T1110" s="56">
        <f>1+G1111</f>
        <v>1.0015554263914925</v>
      </c>
    </row>
    <row r="1111" spans="1:20">
      <c r="A1111" s="22">
        <v>42648</v>
      </c>
      <c r="B1111" s="5">
        <v>-1.2972572275759745E-2</v>
      </c>
      <c r="C1111" s="5">
        <v>-4.2727557084766943E-2</v>
      </c>
      <c r="D1111" s="5">
        <v>-0.11432241490044966</v>
      </c>
      <c r="E1111" s="5"/>
      <c r="F1111" s="5">
        <f t="shared" si="70"/>
        <v>-5.6668514002183409E-2</v>
      </c>
      <c r="G1111" s="5">
        <v>1.5554263914925245E-3</v>
      </c>
      <c r="H1111">
        <f t="shared" si="71"/>
        <v>0</v>
      </c>
      <c r="K1111" s="51">
        <f t="shared" si="68"/>
        <v>20906.222256846686</v>
      </c>
      <c r="L1111" s="51">
        <f t="shared" si="69"/>
        <v>9915.0162337662259</v>
      </c>
      <c r="S1111" s="56">
        <f>1+F1112</f>
        <v>0.98077179088267608</v>
      </c>
      <c r="T1111" s="56">
        <f>1+G1112</f>
        <v>0.99877353785270984</v>
      </c>
    </row>
    <row r="1112" spans="1:20">
      <c r="A1112" s="22">
        <v>42647</v>
      </c>
      <c r="B1112" s="5">
        <v>1.0865492693892812E-2</v>
      </c>
      <c r="C1112" s="5">
        <v>-1.9686005151478093E-2</v>
      </c>
      <c r="D1112" s="5">
        <v>-4.88698839340257E-2</v>
      </c>
      <c r="E1112" s="5"/>
      <c r="F1112" s="5">
        <f t="shared" si="70"/>
        <v>-1.9228209117323942E-2</v>
      </c>
      <c r="G1112" s="5">
        <v>-1.2264621472901133E-3</v>
      </c>
      <c r="H1112">
        <f t="shared" si="71"/>
        <v>0</v>
      </c>
      <c r="K1112" s="51">
        <f t="shared" si="68"/>
        <v>21316.092541804737</v>
      </c>
      <c r="L1112" s="51">
        <f t="shared" si="69"/>
        <v>9927.1915584415528</v>
      </c>
      <c r="S1112" s="56">
        <f>1+F1113</f>
        <v>1.0127569760565391</v>
      </c>
      <c r="T1112" s="56">
        <f>1+G1113</f>
        <v>0.99946064771306475</v>
      </c>
    </row>
    <row r="1113" spans="1:20">
      <c r="A1113" s="22">
        <v>42646</v>
      </c>
      <c r="B1113" s="5">
        <v>7.9305135951660607E-3</v>
      </c>
      <c r="C1113" s="5">
        <v>-5.7317073170729798E-3</v>
      </c>
      <c r="D1113" s="5">
        <v>3.6075949367088626E-2</v>
      </c>
      <c r="E1113" s="5"/>
      <c r="F1113" s="5">
        <f t="shared" si="70"/>
        <v>1.2756976056539063E-2</v>
      </c>
      <c r="G1113" s="5">
        <v>-5.3935228693529767E-4</v>
      </c>
      <c r="H1113">
        <f t="shared" si="71"/>
        <v>1</v>
      </c>
      <c r="K1113" s="51">
        <f t="shared" si="68"/>
        <v>21047.588953477349</v>
      </c>
      <c r="L1113" s="51">
        <f t="shared" si="69"/>
        <v>9932.5487012986941</v>
      </c>
      <c r="S1113" s="56">
        <f>1+F1114</f>
        <v>0.99170711152608793</v>
      </c>
      <c r="T1113" s="56">
        <f>1+G1114</f>
        <v>0.99879200437490301</v>
      </c>
    </row>
    <row r="1114" spans="1:20">
      <c r="A1114" s="22">
        <v>42645</v>
      </c>
      <c r="B1114" s="5">
        <v>-1.1316484345529078E-3</v>
      </c>
      <c r="C1114" s="5">
        <v>-3.7219678290478023E-2</v>
      </c>
      <c r="D1114" s="5">
        <v>1.3470173187941043E-2</v>
      </c>
      <c r="E1114" s="5"/>
      <c r="F1114" s="5">
        <f t="shared" si="70"/>
        <v>-8.2928884739120606E-3</v>
      </c>
      <c r="G1114" s="5">
        <v>-1.20799562509694E-3</v>
      </c>
      <c r="H1114">
        <f t="shared" si="71"/>
        <v>0</v>
      </c>
      <c r="K1114" s="51">
        <f t="shared" si="68"/>
        <v>21223.593850293437</v>
      </c>
      <c r="L1114" s="51">
        <f t="shared" si="69"/>
        <v>9944.5616883116818</v>
      </c>
      <c r="S1114" s="56">
        <f>1+F1115</f>
        <v>0.96152184292302534</v>
      </c>
      <c r="T1114" s="56">
        <f>1+G1115</f>
        <v>1.0093090693402096</v>
      </c>
    </row>
    <row r="1115" spans="1:20">
      <c r="A1115" s="22">
        <v>42644</v>
      </c>
      <c r="B1115" s="5">
        <v>3.4065102195305185E-3</v>
      </c>
      <c r="C1115" s="5">
        <v>-5.5188862388374248E-2</v>
      </c>
      <c r="D1115" s="5">
        <v>-6.3663663663663592E-2</v>
      </c>
      <c r="E1115" s="5"/>
      <c r="F1115" s="5">
        <f t="shared" si="70"/>
        <v>-3.8478157076974689E-2</v>
      </c>
      <c r="G1115" s="5">
        <v>9.3090693402095633E-3</v>
      </c>
      <c r="H1115">
        <f t="shared" si="71"/>
        <v>0</v>
      </c>
      <c r="K1115" s="51">
        <f t="shared" si="68"/>
        <v>22072.91909851339</v>
      </c>
      <c r="L1115" s="51">
        <f t="shared" si="69"/>
        <v>9852.8409090909008</v>
      </c>
      <c r="S1115" s="56">
        <f>1+F1116</f>
        <v>0.98153819680996379</v>
      </c>
      <c r="T1115" s="56">
        <f>1+G1116</f>
        <v>1.0018156758853483</v>
      </c>
    </row>
    <row r="1116" spans="1:20">
      <c r="A1116" s="22">
        <v>42643</v>
      </c>
      <c r="B1116" s="5">
        <v>-7.513148009015618E-3</v>
      </c>
      <c r="C1116" s="5">
        <v>1.3035904927796795E-2</v>
      </c>
      <c r="D1116" s="5">
        <v>-6.0913705583756445E-2</v>
      </c>
      <c r="E1116" s="5"/>
      <c r="F1116" s="5">
        <f t="shared" si="70"/>
        <v>-1.8461803190036256E-2</v>
      </c>
      <c r="G1116" s="5">
        <v>1.8156758853481707E-3</v>
      </c>
      <c r="H1116">
        <f t="shared" si="71"/>
        <v>0</v>
      </c>
      <c r="K1116" s="51">
        <f t="shared" si="68"/>
        <v>22488.089786267319</v>
      </c>
      <c r="L1116" s="51">
        <f t="shared" si="69"/>
        <v>9834.9837662337595</v>
      </c>
      <c r="S1116" s="56">
        <f>1+F1117</f>
        <v>0.99279181657255644</v>
      </c>
      <c r="T1116" s="56">
        <f>1+G1117</f>
        <v>1.0003880449141347</v>
      </c>
    </row>
    <row r="1117" spans="1:20">
      <c r="A1117" s="22">
        <v>42642</v>
      </c>
      <c r="B1117" s="5">
        <v>1.1282437006392473E-3</v>
      </c>
      <c r="C1117" s="5">
        <v>2.8609409316842124E-2</v>
      </c>
      <c r="D1117" s="5">
        <v>-5.1364365971107405E-2</v>
      </c>
      <c r="E1117" s="5"/>
      <c r="F1117" s="5">
        <f t="shared" si="70"/>
        <v>-7.2081834274435545E-3</v>
      </c>
      <c r="G1117" s="5">
        <v>3.8804491413476494E-4</v>
      </c>
      <c r="H1117">
        <f t="shared" si="71"/>
        <v>0</v>
      </c>
      <c r="K1117" s="51">
        <f t="shared" si="68"/>
        <v>22651.364979924587</v>
      </c>
      <c r="L1117" s="51">
        <f t="shared" si="69"/>
        <v>9831.1688311688249</v>
      </c>
      <c r="S1117" s="56">
        <f>1+F1118</f>
        <v>1.027174952513995</v>
      </c>
      <c r="T1117" s="56">
        <f>1+G1118</f>
        <v>0.99904318849186702</v>
      </c>
    </row>
    <row r="1118" spans="1:20">
      <c r="A1118" s="22">
        <v>42641</v>
      </c>
      <c r="B1118" s="5">
        <v>1.994629842731107E-2</v>
      </c>
      <c r="C1118" s="5">
        <v>6.6379044684129307E-2</v>
      </c>
      <c r="D1118" s="5">
        <v>-4.7923322683707881E-3</v>
      </c>
      <c r="E1118" s="5"/>
      <c r="F1118" s="5">
        <f t="shared" si="70"/>
        <v>2.7174952513995092E-2</v>
      </c>
      <c r="G1118" s="5">
        <v>-9.5681150813296519E-4</v>
      </c>
      <c r="H1118">
        <f t="shared" si="71"/>
        <v>1</v>
      </c>
      <c r="K1118" s="51">
        <f t="shared" si="68"/>
        <v>22052.100204045782</v>
      </c>
      <c r="L1118" s="51">
        <f t="shared" si="69"/>
        <v>9840.5844155844097</v>
      </c>
      <c r="S1118" s="56">
        <f>1+F1119</f>
        <v>0.97991817329019681</v>
      </c>
      <c r="T1118" s="56">
        <f>1+G1119</f>
        <v>1.0032023434203015</v>
      </c>
    </row>
    <row r="1119" spans="1:20">
      <c r="A1119" s="22">
        <v>42640</v>
      </c>
      <c r="B1119" s="5">
        <v>-1.0250569476081989E-2</v>
      </c>
      <c r="C1119" s="5">
        <v>-1.3077858880778583E-2</v>
      </c>
      <c r="D1119" s="5">
        <v>-3.6923076923076864E-2</v>
      </c>
      <c r="E1119" s="5"/>
      <c r="F1119" s="5">
        <f t="shared" si="70"/>
        <v>-2.0081826709803144E-2</v>
      </c>
      <c r="G1119" s="5">
        <v>3.2023434203014658E-3</v>
      </c>
      <c r="H1119">
        <f t="shared" si="71"/>
        <v>0</v>
      </c>
      <c r="K1119" s="51">
        <f t="shared" si="68"/>
        <v>22504.022075642421</v>
      </c>
      <c r="L1119" s="51">
        <f t="shared" si="69"/>
        <v>9809.1720779220705</v>
      </c>
      <c r="S1119" s="56">
        <f>1+F1120</f>
        <v>1.007488669080888</v>
      </c>
      <c r="T1119" s="56">
        <f>1+G1120</f>
        <v>1.0044884422611773</v>
      </c>
    </row>
    <row r="1120" spans="1:20">
      <c r="A1120" s="22">
        <v>42639</v>
      </c>
      <c r="B1120" s="5">
        <v>1.4637904468412904E-2</v>
      </c>
      <c r="C1120" s="5">
        <v>7.4369363481897807E-2</v>
      </c>
      <c r="D1120" s="5">
        <v>-6.653901388224033E-2</v>
      </c>
      <c r="E1120" s="5"/>
      <c r="F1120" s="5">
        <f t="shared" si="70"/>
        <v>7.4886690808878588E-3</v>
      </c>
      <c r="G1120" s="5">
        <v>4.4884422611773537E-3</v>
      </c>
      <c r="H1120">
        <f t="shared" si="71"/>
        <v>1</v>
      </c>
      <c r="K1120" s="51">
        <f t="shared" si="68"/>
        <v>22336.749549920394</v>
      </c>
      <c r="L1120" s="51">
        <f t="shared" si="69"/>
        <v>9765.3409090909026</v>
      </c>
      <c r="S1120" s="56">
        <f>1+F1121</f>
        <v>0.99556948430050329</v>
      </c>
      <c r="T1120" s="56">
        <f>1+G1121</f>
        <v>0.99707447249341152</v>
      </c>
    </row>
    <row r="1121" spans="1:20">
      <c r="A1121" s="22">
        <v>42638</v>
      </c>
      <c r="B1121" s="5">
        <v>-2.6256564141035232E-2</v>
      </c>
      <c r="C1121" s="5">
        <v>4.8513087570234363E-2</v>
      </c>
      <c r="D1121" s="5">
        <v>-3.5549399815327773E-2</v>
      </c>
      <c r="E1121" s="5"/>
      <c r="F1121" s="5">
        <f t="shared" si="70"/>
        <v>-4.430515699496677E-3</v>
      </c>
      <c r="G1121" s="5">
        <v>-2.925527506588442E-3</v>
      </c>
      <c r="H1121">
        <f t="shared" si="71"/>
        <v>0</v>
      </c>
      <c r="K1121" s="51">
        <f t="shared" si="68"/>
        <v>22436.153279260474</v>
      </c>
      <c r="L1121" s="51">
        <f t="shared" si="69"/>
        <v>9793.993506493498</v>
      </c>
      <c r="S1121" s="56">
        <f>1+F1122</f>
        <v>1.0213277167431103</v>
      </c>
      <c r="T1121" s="56">
        <f>1+G1122</f>
        <v>1.0063552960800666</v>
      </c>
    </row>
    <row r="1122" spans="1:20">
      <c r="A1122" s="22">
        <v>42637</v>
      </c>
      <c r="B1122" s="5">
        <v>0</v>
      </c>
      <c r="C1122" s="5">
        <v>3.4521868575884282E-2</v>
      </c>
      <c r="D1122" s="5">
        <v>2.9467680608365066E-2</v>
      </c>
      <c r="E1122" s="5"/>
      <c r="F1122" s="5">
        <f t="shared" si="70"/>
        <v>2.1327716743110306E-2</v>
      </c>
      <c r="G1122" s="5">
        <v>6.3552960800666311E-3</v>
      </c>
      <c r="H1122">
        <f t="shared" si="71"/>
        <v>1</v>
      </c>
      <c r="K1122" s="51">
        <f t="shared" si="68"/>
        <v>21967.633807889433</v>
      </c>
      <c r="L1122" s="51">
        <f t="shared" si="69"/>
        <v>9732.1428571428496</v>
      </c>
      <c r="S1122" s="56">
        <f>1+F1123</f>
        <v>1.0074336053987709</v>
      </c>
      <c r="T1122" s="56">
        <f>1+G1123</f>
        <v>1.0035992299322005</v>
      </c>
    </row>
    <row r="1123" spans="1:20">
      <c r="A1123" s="22">
        <v>42636</v>
      </c>
      <c r="B1123" s="5">
        <v>-2.4158125915080531E-2</v>
      </c>
      <c r="C1123" s="5">
        <v>2.2616890177600563E-2</v>
      </c>
      <c r="D1123" s="5">
        <v>2.3844282238442746E-2</v>
      </c>
      <c r="E1123" s="5"/>
      <c r="F1123" s="5">
        <f t="shared" si="70"/>
        <v>7.4336053987708933E-3</v>
      </c>
      <c r="G1123" s="5">
        <v>3.5992299322005141E-3</v>
      </c>
      <c r="H1123">
        <f t="shared" si="71"/>
        <v>1</v>
      </c>
      <c r="K1123" s="51">
        <f t="shared" si="68"/>
        <v>21805.540027815547</v>
      </c>
      <c r="L1123" s="51">
        <f t="shared" si="69"/>
        <v>9697.2402597402524</v>
      </c>
      <c r="S1123" s="56">
        <f>1+F1124</f>
        <v>0.97896420568553655</v>
      </c>
      <c r="T1123" s="56">
        <f>1+G1124</f>
        <v>0.99602324359925631</v>
      </c>
    </row>
    <row r="1124" spans="1:20">
      <c r="A1124" s="22">
        <v>42635</v>
      </c>
      <c r="B1124" s="5">
        <v>-5.3361053361053332E-2</v>
      </c>
      <c r="C1124" s="5">
        <v>1.3071895424836551E-2</v>
      </c>
      <c r="D1124" s="5">
        <v>-2.2824536376604868E-2</v>
      </c>
      <c r="E1124" s="5"/>
      <c r="F1124" s="5">
        <f t="shared" si="70"/>
        <v>-2.1035794314463452E-2</v>
      </c>
      <c r="G1124" s="5">
        <v>-3.9767564007436463E-3</v>
      </c>
      <c r="H1124">
        <f t="shared" si="71"/>
        <v>0</v>
      </c>
      <c r="K1124" s="51">
        <f t="shared" si="68"/>
        <v>22274.093272435679</v>
      </c>
      <c r="L1124" s="51">
        <f t="shared" si="69"/>
        <v>9735.9577922077842</v>
      </c>
      <c r="S1124" s="56">
        <f>1+F1125</f>
        <v>0.99884638790744673</v>
      </c>
      <c r="T1124" s="56">
        <f>1+G1125</f>
        <v>0.98521524144332095</v>
      </c>
    </row>
    <row r="1125" spans="1:20">
      <c r="A1125" s="22">
        <v>42634</v>
      </c>
      <c r="B1125" s="5">
        <v>4.4138929088277816E-2</v>
      </c>
      <c r="C1125" s="5">
        <v>-3.0748956731824172E-3</v>
      </c>
      <c r="D1125" s="5">
        <v>-4.4525215810994861E-2</v>
      </c>
      <c r="E1125" s="5"/>
      <c r="F1125" s="5">
        <f t="shared" si="70"/>
        <v>-1.1536120925532915E-3</v>
      </c>
      <c r="G1125" s="5">
        <v>-1.4784758556679014E-2</v>
      </c>
      <c r="H1125">
        <f t="shared" si="71"/>
        <v>1</v>
      </c>
      <c r="K1125" s="51">
        <f t="shared" si="68"/>
        <v>22299.818612849205</v>
      </c>
      <c r="L1125" s="51">
        <f t="shared" si="69"/>
        <v>9882.06168831168</v>
      </c>
      <c r="S1125" s="56">
        <f>1+F1126</f>
        <v>1.0536184678846552</v>
      </c>
      <c r="T1125" s="56">
        <f>1+G1126</f>
        <v>0.99858103674540699</v>
      </c>
    </row>
    <row r="1126" spans="1:20">
      <c r="A1126" s="22">
        <v>42633</v>
      </c>
      <c r="B1126" s="5">
        <v>7.8423722200546303E-2</v>
      </c>
      <c r="C1126" s="5">
        <v>-2.2471910112359553E-2</v>
      </c>
      <c r="D1126" s="5">
        <v>0.10491967871485924</v>
      </c>
      <c r="E1126" s="5"/>
      <c r="F1126" s="5">
        <f t="shared" si="70"/>
        <v>5.3618467884655227E-2</v>
      </c>
      <c r="G1126" s="5">
        <v>-1.4189632545930045E-3</v>
      </c>
      <c r="H1126">
        <f t="shared" si="71"/>
        <v>1</v>
      </c>
      <c r="K1126" s="51">
        <f t="shared" si="68"/>
        <v>21164.984567535575</v>
      </c>
      <c r="L1126" s="51">
        <f t="shared" si="69"/>
        <v>9896.1038961038867</v>
      </c>
      <c r="S1126" s="56">
        <f>1+F1127</f>
        <v>1.0189461408911162</v>
      </c>
      <c r="T1126" s="56">
        <f>1+G1127</f>
        <v>1.0026150885676222</v>
      </c>
    </row>
    <row r="1127" spans="1:20">
      <c r="A1127" s="22">
        <v>42632</v>
      </c>
      <c r="B1127" s="5">
        <v>-1.9470404984423954E-3</v>
      </c>
      <c r="C1127" s="5">
        <v>1.2022886941406496E-2</v>
      </c>
      <c r="D1127" s="5">
        <v>4.6768260641093039E-2</v>
      </c>
      <c r="E1127" s="5"/>
      <c r="F1127" s="5">
        <f t="shared" si="70"/>
        <v>1.8946140891116243E-2</v>
      </c>
      <c r="G1127" s="5">
        <v>2.6150885676221084E-3</v>
      </c>
      <c r="H1127">
        <f t="shared" si="71"/>
        <v>1</v>
      </c>
      <c r="K1127" s="51">
        <f t="shared" si="68"/>
        <v>20771.44582835929</v>
      </c>
      <c r="L1127" s="51">
        <f t="shared" si="69"/>
        <v>9870.2922077921994</v>
      </c>
      <c r="S1127" s="56">
        <f>1+F1128</f>
        <v>0.99506232116934878</v>
      </c>
      <c r="T1127" s="56">
        <f>1+G1128</f>
        <v>1.0024483739334733</v>
      </c>
    </row>
    <row r="1128" spans="1:20">
      <c r="A1128" s="22">
        <v>42631</v>
      </c>
      <c r="B1128" s="5">
        <v>1.4218009478672963E-2</v>
      </c>
      <c r="C1128" s="5">
        <v>-4.9955274203536841E-2</v>
      </c>
      <c r="D1128" s="5">
        <v>2.0922746781115911E-2</v>
      </c>
      <c r="E1128" s="5"/>
      <c r="F1128" s="5">
        <f t="shared" si="70"/>
        <v>-4.9376788306511989E-3</v>
      </c>
      <c r="G1128" s="5">
        <v>2.4483739334733106E-3</v>
      </c>
      <c r="H1128">
        <f t="shared" si="71"/>
        <v>0</v>
      </c>
      <c r="K1128" s="51">
        <f t="shared" si="68"/>
        <v>20874.517491477014</v>
      </c>
      <c r="L1128" s="51">
        <f t="shared" si="69"/>
        <v>9846.1850649350581</v>
      </c>
      <c r="S1128" s="56">
        <f>1+F1129</f>
        <v>0.98784674100172309</v>
      </c>
      <c r="T1128" s="56">
        <f>1+G1129</f>
        <v>0.99758221695902116</v>
      </c>
    </row>
    <row r="1129" spans="1:20">
      <c r="A1129" s="22">
        <v>42630</v>
      </c>
      <c r="B1129" s="5">
        <v>2.4686361796843359E-2</v>
      </c>
      <c r="C1129" s="5">
        <v>-6.4379063928410432E-2</v>
      </c>
      <c r="D1129" s="5">
        <v>3.2292787944027063E-3</v>
      </c>
      <c r="E1129" s="5"/>
      <c r="F1129" s="5">
        <f t="shared" si="70"/>
        <v>-1.2153258998276881E-2</v>
      </c>
      <c r="G1129" s="5">
        <v>-2.4177830409788134E-3</v>
      </c>
      <c r="H1129">
        <f t="shared" si="71"/>
        <v>0</v>
      </c>
      <c r="K1129" s="51">
        <f t="shared" si="68"/>
        <v>21131.332042771402</v>
      </c>
      <c r="L1129" s="51">
        <f t="shared" si="69"/>
        <v>9870.0487012986941</v>
      </c>
      <c r="S1129" s="56">
        <f>1+F1130</f>
        <v>1.0056947651694619</v>
      </c>
      <c r="T1129" s="56">
        <f>1+G1130</f>
        <v>0.99814487995074908</v>
      </c>
    </row>
    <row r="1130" spans="1:20">
      <c r="A1130" s="22">
        <v>42629</v>
      </c>
      <c r="B1130" s="5">
        <v>2.6162790697674528E-2</v>
      </c>
      <c r="C1130" s="5">
        <v>5.537437151786926E-2</v>
      </c>
      <c r="D1130" s="5">
        <v>-6.4451158106747286E-2</v>
      </c>
      <c r="E1130" s="5"/>
      <c r="F1130" s="5">
        <f t="shared" si="70"/>
        <v>5.694765169461876E-3</v>
      </c>
      <c r="G1130" s="5">
        <v>-1.8551200492509673E-3</v>
      </c>
      <c r="H1130">
        <f t="shared" si="71"/>
        <v>1</v>
      </c>
      <c r="K1130" s="51">
        <f t="shared" si="68"/>
        <v>21011.675485067008</v>
      </c>
      <c r="L1130" s="51">
        <f t="shared" si="69"/>
        <v>9888.3928571428496</v>
      </c>
      <c r="S1130" s="56">
        <f>1+F1131</f>
        <v>1.0584018007946003</v>
      </c>
      <c r="T1130" s="56">
        <f>1+G1131</f>
        <v>0.99827100199940988</v>
      </c>
    </row>
    <row r="1131" spans="1:20">
      <c r="A1131" s="22">
        <v>42628</v>
      </c>
      <c r="B1131" s="5">
        <v>7.5313807531380639E-3</v>
      </c>
      <c r="C1131" s="5">
        <v>0.23442086723140154</v>
      </c>
      <c r="D1131" s="5">
        <v>-6.6729323308270749E-2</v>
      </c>
      <c r="E1131" s="5"/>
      <c r="F1131" s="5">
        <f t="shared" si="70"/>
        <v>5.8401800794600403E-2</v>
      </c>
      <c r="G1131" s="5">
        <v>-1.728998000590094E-3</v>
      </c>
      <c r="H1131">
        <f t="shared" si="71"/>
        <v>1</v>
      </c>
      <c r="K1131" s="51">
        <f t="shared" si="68"/>
        <v>19852.267323517768</v>
      </c>
      <c r="L1131" s="51">
        <f t="shared" si="69"/>
        <v>9905.5194805194751</v>
      </c>
      <c r="S1131" s="56">
        <f>1+F1132</f>
        <v>1.0041486627287346</v>
      </c>
      <c r="T1131" s="56">
        <f>1+G1132</f>
        <v>1.0018471238229716</v>
      </c>
    </row>
    <row r="1132" spans="1:20">
      <c r="A1132" s="22">
        <v>42627</v>
      </c>
      <c r="B1132" s="5">
        <v>-3.3361134278566242E-3</v>
      </c>
      <c r="C1132" s="5">
        <v>1.248301630434779E-2</v>
      </c>
      <c r="D1132" s="5">
        <v>3.3003300330033138E-3</v>
      </c>
      <c r="E1132" s="5"/>
      <c r="F1132" s="5">
        <f t="shared" si="70"/>
        <v>4.1486627287345102E-3</v>
      </c>
      <c r="G1132" s="5">
        <v>1.8471238229716526E-3</v>
      </c>
      <c r="H1132">
        <f t="shared" si="71"/>
        <v>1</v>
      </c>
      <c r="K1132" s="51">
        <f t="shared" si="68"/>
        <v>19770.247235673261</v>
      </c>
      <c r="L1132" s="51">
        <f t="shared" si="69"/>
        <v>9887.2564935064893</v>
      </c>
      <c r="S1132" s="56">
        <f>1+F1133</f>
        <v>1.0099301131063774</v>
      </c>
      <c r="T1132" s="56">
        <f>1+G1133</f>
        <v>1.0034929605311937</v>
      </c>
    </row>
    <row r="1133" spans="1:20">
      <c r="A1133" s="22">
        <v>42626</v>
      </c>
      <c r="B1133" s="5">
        <v>1.653242899533703E-2</v>
      </c>
      <c r="C1133" s="5">
        <v>2.2980679206741836E-3</v>
      </c>
      <c r="D1133" s="5">
        <v>1.0962821734985721E-2</v>
      </c>
      <c r="E1133" s="5"/>
      <c r="F1133" s="5">
        <f t="shared" si="70"/>
        <v>9.9301131063772776E-3</v>
      </c>
      <c r="G1133" s="5">
        <v>3.4929605311938153E-3</v>
      </c>
      <c r="H1133">
        <f t="shared" si="71"/>
        <v>1</v>
      </c>
      <c r="K1133" s="51">
        <f t="shared" si="68"/>
        <v>19575.85676385395</v>
      </c>
      <c r="L1133" s="51">
        <f t="shared" si="69"/>
        <v>9852.8409090909045</v>
      </c>
      <c r="S1133" s="56">
        <f>1+F1134</f>
        <v>0.96130442787295711</v>
      </c>
      <c r="T1133" s="56">
        <f>1+G1134</f>
        <v>0.98742404399144246</v>
      </c>
    </row>
    <row r="1134" spans="1:20">
      <c r="A1134" s="22">
        <v>42625</v>
      </c>
      <c r="B1134" s="5">
        <v>-3.3988533988534061E-2</v>
      </c>
      <c r="C1134" s="5">
        <v>3.3304867634499661E-3</v>
      </c>
      <c r="D1134" s="5">
        <v>-8.5440278988665977E-2</v>
      </c>
      <c r="E1134" s="5"/>
      <c r="F1134" s="5">
        <f t="shared" si="70"/>
        <v>-3.8695572127042895E-2</v>
      </c>
      <c r="G1134" s="5">
        <v>-1.2575956008557538E-2</v>
      </c>
      <c r="H1134">
        <f t="shared" si="71"/>
        <v>0</v>
      </c>
      <c r="K1134" s="51">
        <f t="shared" si="68"/>
        <v>20363.847493315647</v>
      </c>
      <c r="L1134" s="51">
        <f t="shared" si="69"/>
        <v>9978.3279220779186</v>
      </c>
      <c r="S1134" s="56">
        <f>1+F1135</f>
        <v>0.98467214394863956</v>
      </c>
      <c r="T1134" s="56">
        <f>1+G1135</f>
        <v>0.98544276908031325</v>
      </c>
    </row>
    <row r="1135" spans="1:20">
      <c r="A1135" s="22">
        <v>42624</v>
      </c>
      <c r="B1135" s="5">
        <v>2.2613065326633128E-2</v>
      </c>
      <c r="C1135" s="5">
        <v>-2.6403202452942491E-3</v>
      </c>
      <c r="D1135" s="5">
        <v>-6.5960912052117446E-2</v>
      </c>
      <c r="E1135" s="5"/>
      <c r="F1135" s="5">
        <f t="shared" si="70"/>
        <v>-1.5327856051360497E-2</v>
      </c>
      <c r="G1135" s="5">
        <v>-1.4557230919686796E-2</v>
      </c>
      <c r="H1135">
        <f t="shared" si="71"/>
        <v>0</v>
      </c>
      <c r="K1135" s="51">
        <f t="shared" si="68"/>
        <v>20680.840438579344</v>
      </c>
      <c r="L1135" s="51">
        <f t="shared" si="69"/>
        <v>10125.730519480516</v>
      </c>
      <c r="S1135" s="56">
        <f>1+F1136</f>
        <v>0.99584346601345719</v>
      </c>
      <c r="T1135" s="56">
        <f>1+G1136</f>
        <v>1.0003207466983135</v>
      </c>
    </row>
    <row r="1136" spans="1:20">
      <c r="A1136" s="22">
        <v>42623</v>
      </c>
      <c r="B1136" s="5">
        <v>3.4213945430922592E-2</v>
      </c>
      <c r="C1136" s="5">
        <v>-1.9551173070384608E-3</v>
      </c>
      <c r="D1136" s="5">
        <v>-4.4729677168416901E-2</v>
      </c>
      <c r="E1136" s="5"/>
      <c r="F1136" s="5">
        <f t="shared" si="70"/>
        <v>-4.1565339865427715E-3</v>
      </c>
      <c r="G1136" s="5">
        <v>3.207466983135648E-4</v>
      </c>
      <c r="H1136">
        <f t="shared" si="71"/>
        <v>0</v>
      </c>
      <c r="K1136" s="51">
        <f t="shared" si="68"/>
        <v>20767.159844276044</v>
      </c>
      <c r="L1136" s="51">
        <f t="shared" si="69"/>
        <v>10122.483766233765</v>
      </c>
      <c r="S1136" s="56">
        <f>1+F1137</f>
        <v>1.0116536315237463</v>
      </c>
      <c r="T1136" s="56">
        <f>1+G1137</f>
        <v>1.0036053146200337</v>
      </c>
    </row>
    <row r="1137" spans="1:20">
      <c r="A1137" s="22">
        <v>42622</v>
      </c>
      <c r="B1137" s="5">
        <v>-6.8817204301075329E-3</v>
      </c>
      <c r="C1137" s="5">
        <v>-5.8311501732442846E-3</v>
      </c>
      <c r="D1137" s="5">
        <v>4.7677261613692005E-2</v>
      </c>
      <c r="E1137" s="5"/>
      <c r="F1137" s="5">
        <f t="shared" si="70"/>
        <v>1.1653631523746384E-2</v>
      </c>
      <c r="G1137" s="5">
        <v>3.605314620033653E-3</v>
      </c>
      <c r="H1137">
        <f t="shared" si="71"/>
        <v>1</v>
      </c>
      <c r="K1137" s="51">
        <f t="shared" si="68"/>
        <v>20527.934855526273</v>
      </c>
      <c r="L1137" s="51">
        <f t="shared" si="69"/>
        <v>10086.120129870129</v>
      </c>
      <c r="S1137" s="56">
        <f>1+F1138</f>
        <v>1.0059284373710502</v>
      </c>
      <c r="T1137" s="56">
        <f>1+G1138</f>
        <v>1.0159928048730633</v>
      </c>
    </row>
    <row r="1138" spans="1:20">
      <c r="A1138" s="22">
        <v>42621</v>
      </c>
      <c r="B1138" s="5">
        <v>-7.2587532023911912E-3</v>
      </c>
      <c r="C1138" s="5">
        <v>1.6930500296283065E-3</v>
      </c>
      <c r="D1138" s="5">
        <v>2.3352793994995777E-2</v>
      </c>
      <c r="E1138" s="5"/>
      <c r="F1138" s="5">
        <f t="shared" si="70"/>
        <v>5.9284373710502217E-3</v>
      </c>
      <c r="G1138" s="5">
        <v>1.5992804873063385E-2</v>
      </c>
      <c r="H1138">
        <f t="shared" si="71"/>
        <v>0</v>
      </c>
      <c r="K1138" s="51">
        <f t="shared" si="68"/>
        <v>20406.953509710023</v>
      </c>
      <c r="L1138" s="51">
        <f t="shared" si="69"/>
        <v>9927.3538961038939</v>
      </c>
      <c r="S1138" s="56">
        <f>1+F1139</f>
        <v>0.97024249197348245</v>
      </c>
      <c r="T1138" s="56">
        <f>1+G1139</f>
        <v>1.0058638726231988</v>
      </c>
    </row>
    <row r="1139" spans="1:20">
      <c r="A1139" s="22">
        <v>42620</v>
      </c>
      <c r="B1139" s="5">
        <v>-1.705029838022129E-3</v>
      </c>
      <c r="C1139" s="5">
        <v>-3.5428089413749781E-3</v>
      </c>
      <c r="D1139" s="5">
        <v>-8.403361344537813E-2</v>
      </c>
      <c r="E1139" s="5"/>
      <c r="F1139" s="5">
        <f t="shared" si="70"/>
        <v>-2.9757508026517585E-2</v>
      </c>
      <c r="G1139" s="5">
        <v>5.8638726231987973E-3</v>
      </c>
      <c r="H1139">
        <f t="shared" si="71"/>
        <v>0</v>
      </c>
      <c r="K1139" s="51">
        <f t="shared" si="68"/>
        <v>21032.838366213055</v>
      </c>
      <c r="L1139" s="51">
        <f t="shared" si="69"/>
        <v>9869.4805194805194</v>
      </c>
      <c r="S1139" s="56">
        <f>1+F1140</f>
        <v>0.99137842786257147</v>
      </c>
      <c r="T1139" s="56">
        <f>1+G1140</f>
        <v>1.0038223711910443</v>
      </c>
    </row>
    <row r="1140" spans="1:20">
      <c r="A1140" s="22">
        <v>42619</v>
      </c>
      <c r="B1140" s="5">
        <v>-1.2771392081737391E-3</v>
      </c>
      <c r="C1140" s="5">
        <v>0</v>
      </c>
      <c r="D1140" s="5">
        <v>-2.4590163934426236E-2</v>
      </c>
      <c r="E1140" s="5"/>
      <c r="F1140" s="5">
        <f t="shared" si="70"/>
        <v>-8.6215721374285712E-3</v>
      </c>
      <c r="G1140" s="5">
        <v>3.8223711910443489E-3</v>
      </c>
      <c r="H1140">
        <f t="shared" si="71"/>
        <v>0</v>
      </c>
      <c r="K1140" s="51">
        <f t="shared" si="68"/>
        <v>21215.751498204583</v>
      </c>
      <c r="L1140" s="51">
        <f t="shared" si="69"/>
        <v>9831.8993506493498</v>
      </c>
      <c r="S1140" s="56">
        <f>1+F1141</f>
        <v>1.0329784852086263</v>
      </c>
      <c r="T1140" s="56">
        <f>1+G1141</f>
        <v>1.0021510891957408</v>
      </c>
    </row>
    <row r="1141" spans="1:20">
      <c r="A1141" s="22">
        <v>42618</v>
      </c>
      <c r="B1141" s="5">
        <v>-2.1240441801188259E-3</v>
      </c>
      <c r="C1141" s="5">
        <v>-4.3671789703535703E-3</v>
      </c>
      <c r="D1141" s="5">
        <v>0.10543657331136733</v>
      </c>
      <c r="E1141" s="5"/>
      <c r="F1141" s="5">
        <f t="shared" si="70"/>
        <v>3.2978485208626278E-2</v>
      </c>
      <c r="G1141" s="5">
        <v>2.1510891957407679E-3</v>
      </c>
      <c r="H1141">
        <f t="shared" si="71"/>
        <v>1</v>
      </c>
      <c r="K1141" s="51">
        <f t="shared" si="68"/>
        <v>20538.425341859591</v>
      </c>
      <c r="L1141" s="51">
        <f t="shared" si="69"/>
        <v>9810.795454545454</v>
      </c>
      <c r="S1141" s="56">
        <f>1+F1142</f>
        <v>0.97801885409007361</v>
      </c>
      <c r="T1141" s="56">
        <f>1+G1142</f>
        <v>1.0299345580967314</v>
      </c>
    </row>
    <row r="1142" spans="1:20">
      <c r="A1142" s="22">
        <v>42617</v>
      </c>
      <c r="B1142" s="5">
        <v>-3.8005721291377186E-2</v>
      </c>
      <c r="C1142" s="5">
        <v>-1.090604026845564E-3</v>
      </c>
      <c r="D1142" s="5">
        <v>-2.6853707414829724E-2</v>
      </c>
      <c r="E1142" s="5"/>
      <c r="F1142" s="5">
        <f t="shared" si="70"/>
        <v>-2.1981145909926388E-2</v>
      </c>
      <c r="G1142" s="5">
        <v>2.9934558096731408E-2</v>
      </c>
      <c r="H1142">
        <f t="shared" si="71"/>
        <v>0</v>
      </c>
      <c r="K1142" s="51">
        <f t="shared" si="68"/>
        <v>21000.030066872354</v>
      </c>
      <c r="L1142" s="51">
        <f t="shared" si="69"/>
        <v>9525.6493506493498</v>
      </c>
      <c r="S1142" s="56">
        <f>1+F1143</f>
        <v>1.1199887581563086</v>
      </c>
      <c r="T1142" s="56">
        <f>1+G1143</f>
        <v>1.0236469100266039</v>
      </c>
    </row>
    <row r="1143" spans="1:20">
      <c r="A1143" s="22">
        <v>42616</v>
      </c>
      <c r="B1143" s="5">
        <v>8.2406262875976809E-3</v>
      </c>
      <c r="C1143" s="5">
        <v>-2.009377093101115E-3</v>
      </c>
      <c r="D1143" s="5">
        <v>0.35377102550189926</v>
      </c>
      <c r="E1143" s="5"/>
      <c r="F1143" s="5">
        <f t="shared" si="70"/>
        <v>0.11998875815630872</v>
      </c>
      <c r="G1143" s="5">
        <v>2.364691002660398E-2</v>
      </c>
      <c r="H1143">
        <f t="shared" si="71"/>
        <v>1</v>
      </c>
      <c r="K1143" s="51">
        <f t="shared" si="68"/>
        <v>18750.215048088485</v>
      </c>
      <c r="L1143" s="51">
        <f t="shared" si="69"/>
        <v>9305.6006493506484</v>
      </c>
      <c r="S1143" s="56">
        <f>1+F1144</f>
        <v>1.0331911359288084</v>
      </c>
      <c r="T1143" s="56">
        <f>1+G1144</f>
        <v>0.99854544821098834</v>
      </c>
    </row>
    <row r="1144" spans="1:20">
      <c r="A1144" s="22">
        <v>42615</v>
      </c>
      <c r="B1144" s="5">
        <v>8.2474226804136607E-4</v>
      </c>
      <c r="C1144" s="5">
        <v>-5.4954204829308984E-3</v>
      </c>
      <c r="D1144" s="5">
        <v>0.10425404433792704</v>
      </c>
      <c r="E1144" s="5"/>
      <c r="F1144" s="5">
        <f t="shared" si="70"/>
        <v>3.3191135928808395E-2</v>
      </c>
      <c r="G1144" s="5">
        <v>-1.4545517890116651E-3</v>
      </c>
      <c r="H1144">
        <f t="shared" si="71"/>
        <v>1</v>
      </c>
      <c r="K1144" s="51">
        <f t="shared" si="68"/>
        <v>18147.866736422002</v>
      </c>
      <c r="L1144" s="51">
        <f t="shared" si="69"/>
        <v>9319.1558441558445</v>
      </c>
      <c r="S1144" s="56">
        <f>1+F1145</f>
        <v>1.0276651106294239</v>
      </c>
      <c r="T1144" s="56">
        <f>1+G1145</f>
        <v>0.99706469821971333</v>
      </c>
    </row>
    <row r="1145" spans="1:20">
      <c r="A1145" s="22">
        <v>42614</v>
      </c>
      <c r="B1145" s="5">
        <v>5.8027923211169209E-2</v>
      </c>
      <c r="C1145" s="5">
        <v>4.1806020066889379E-3</v>
      </c>
      <c r="D1145" s="5">
        <v>2.0795107033638915E-2</v>
      </c>
      <c r="E1145" s="5"/>
      <c r="F1145" s="5">
        <f t="shared" si="70"/>
        <v>2.7665110629423971E-2</v>
      </c>
      <c r="G1145" s="5">
        <v>-2.9353017802866777E-3</v>
      </c>
      <c r="H1145">
        <f t="shared" si="71"/>
        <v>1</v>
      </c>
      <c r="K1145" s="51">
        <f t="shared" si="68"/>
        <v>17659.319703192807</v>
      </c>
      <c r="L1145" s="51">
        <f t="shared" si="69"/>
        <v>9346.5909090909099</v>
      </c>
      <c r="S1145" s="56">
        <f>1+F1146</f>
        <v>0.98962305910008386</v>
      </c>
      <c r="T1145" s="56">
        <f>1+G1146</f>
        <v>0.99915832950098482</v>
      </c>
    </row>
    <row r="1146" spans="1:20">
      <c r="A1146" s="22">
        <v>42613</v>
      </c>
      <c r="B1146" s="5">
        <v>2.8263795423957048E-2</v>
      </c>
      <c r="C1146" s="5">
        <v>-1.4421096003296234E-2</v>
      </c>
      <c r="D1146" s="5">
        <v>-4.4976635514018662E-2</v>
      </c>
      <c r="E1146" s="5"/>
      <c r="F1146" s="5">
        <f t="shared" si="70"/>
        <v>-1.0376940899916171E-2</v>
      </c>
      <c r="G1146" s="5">
        <v>-8.4167049901518235E-4</v>
      </c>
      <c r="H1146">
        <f t="shared" si="71"/>
        <v>0</v>
      </c>
      <c r="K1146" s="51">
        <f t="shared" si="68"/>
        <v>17844.490930972599</v>
      </c>
      <c r="L1146" s="51">
        <f t="shared" si="69"/>
        <v>9354.4642857142862</v>
      </c>
      <c r="S1146" s="56">
        <f>1+F1147</f>
        <v>0.97575827924261027</v>
      </c>
      <c r="T1146" s="56">
        <f>1+G1147</f>
        <v>1.0023657316808001</v>
      </c>
    </row>
    <row r="1147" spans="1:20">
      <c r="A1147" s="22">
        <v>42612</v>
      </c>
      <c r="B1147" s="5">
        <v>9.9682827367466639E-3</v>
      </c>
      <c r="C1147" s="5">
        <v>4.7193243914556635E-3</v>
      </c>
      <c r="D1147" s="5">
        <v>-8.7420042643923085E-2</v>
      </c>
      <c r="E1147" s="5"/>
      <c r="F1147" s="5">
        <f t="shared" si="70"/>
        <v>-2.4241720757389729E-2</v>
      </c>
      <c r="G1147" s="5">
        <v>2.3657316808001977E-3</v>
      </c>
      <c r="H1147">
        <f t="shared" si="71"/>
        <v>0</v>
      </c>
      <c r="K1147" s="51">
        <f t="shared" si="68"/>
        <v>18287.819135722431</v>
      </c>
      <c r="L1147" s="51">
        <f t="shared" si="69"/>
        <v>9332.386363636364</v>
      </c>
      <c r="S1147" s="56">
        <f>1+F1148</f>
        <v>1.0949310683226541</v>
      </c>
      <c r="T1147" s="56">
        <f>1+G1148</f>
        <v>1.0052195352253055</v>
      </c>
    </row>
    <row r="1148" spans="1:20">
      <c r="A1148" s="22">
        <v>42611</v>
      </c>
      <c r="B1148" s="5">
        <v>-1.0313901345291499E-2</v>
      </c>
      <c r="C1148" s="5">
        <v>1.0204081632652819E-2</v>
      </c>
      <c r="D1148" s="5">
        <v>0.28493150684931495</v>
      </c>
      <c r="E1148" s="5"/>
      <c r="F1148" s="5">
        <f t="shared" si="70"/>
        <v>9.4931068322654188E-2</v>
      </c>
      <c r="G1148" s="5">
        <v>5.2195352253055901E-3</v>
      </c>
      <c r="H1148">
        <f t="shared" si="71"/>
        <v>1</v>
      </c>
      <c r="K1148" s="51">
        <f t="shared" si="68"/>
        <v>16702.256118951755</v>
      </c>
      <c r="L1148" s="51">
        <f t="shared" si="69"/>
        <v>9283.9285714285725</v>
      </c>
      <c r="S1148" s="56">
        <f>1+F1149</f>
        <v>1.1726763518984422</v>
      </c>
      <c r="T1148" s="56">
        <f>1+G1149</f>
        <v>0.99591630604195147</v>
      </c>
    </row>
    <row r="1149" spans="1:20">
      <c r="A1149" s="22">
        <v>42610</v>
      </c>
      <c r="B1149" s="5">
        <v>-1.2400354295836918E-2</v>
      </c>
      <c r="C1149" s="5">
        <v>-4.7448597352866082E-3</v>
      </c>
      <c r="D1149" s="5">
        <v>0.5352260778128286</v>
      </c>
      <c r="E1149" s="5"/>
      <c r="F1149" s="5">
        <f t="shared" si="70"/>
        <v>0.1726763518984423</v>
      </c>
      <c r="G1149" s="5">
        <v>-4.0836939580485817E-3</v>
      </c>
      <c r="H1149">
        <f t="shared" si="71"/>
        <v>1</v>
      </c>
      <c r="K1149" s="51">
        <f t="shared" si="68"/>
        <v>14242.852336804202</v>
      </c>
      <c r="L1149" s="51">
        <f t="shared" si="69"/>
        <v>9321.9967532467545</v>
      </c>
      <c r="S1149" s="56">
        <f>1+F1150</f>
        <v>1.0245636006454495</v>
      </c>
      <c r="T1149" s="56">
        <f>1+G1150</f>
        <v>0.99221584822199949</v>
      </c>
    </row>
    <row r="1150" spans="1:20">
      <c r="A1150" s="22">
        <v>42609</v>
      </c>
      <c r="B1150" s="5">
        <v>-9.6491228070174958E-3</v>
      </c>
      <c r="C1150" s="5">
        <v>-8.5011554968637063E-3</v>
      </c>
      <c r="D1150" s="5">
        <v>9.1848450057405148E-2</v>
      </c>
      <c r="E1150" s="5"/>
      <c r="F1150" s="5">
        <f t="shared" si="70"/>
        <v>2.4563600645449529E-2</v>
      </c>
      <c r="G1150" s="5">
        <v>-7.7841517780004761E-3</v>
      </c>
      <c r="H1150">
        <f t="shared" si="71"/>
        <v>1</v>
      </c>
      <c r="K1150" s="51">
        <f t="shared" si="68"/>
        <v>13901.384284813126</v>
      </c>
      <c r="L1150" s="51">
        <f t="shared" si="69"/>
        <v>9395.1298701298711</v>
      </c>
      <c r="S1150" s="56">
        <f>1+F1151</f>
        <v>1.0247427439077437</v>
      </c>
      <c r="T1150" s="56">
        <f>1+G1151</f>
        <v>1.0016095256226096</v>
      </c>
    </row>
    <row r="1151" spans="1:20">
      <c r="A1151" s="22">
        <v>42608</v>
      </c>
      <c r="B1151" s="5">
        <v>1.6949152542372677E-2</v>
      </c>
      <c r="C1151" s="5">
        <v>2.4766779493102706E-4</v>
      </c>
      <c r="D1151" s="5">
        <v>5.7038834951456389E-2</v>
      </c>
      <c r="E1151" s="5"/>
      <c r="F1151" s="5">
        <f t="shared" si="70"/>
        <v>2.4742743907743739E-2</v>
      </c>
      <c r="G1151" s="5">
        <v>1.6095256226096187E-3</v>
      </c>
      <c r="H1151">
        <f t="shared" si="71"/>
        <v>1</v>
      </c>
      <c r="K1151" s="51">
        <f t="shared" si="68"/>
        <v>13565.730879734485</v>
      </c>
      <c r="L1151" s="51">
        <f t="shared" si="69"/>
        <v>9380.0324675324664</v>
      </c>
      <c r="S1151" s="56">
        <f>1+F1152</f>
        <v>0.96349651239230072</v>
      </c>
      <c r="T1151" s="56">
        <f>1+G1152</f>
        <v>0.99327855325586178</v>
      </c>
    </row>
    <row r="1152" spans="1:20">
      <c r="A1152" s="22">
        <v>42607</v>
      </c>
      <c r="B1152" s="5">
        <v>1.1276499774470004E-2</v>
      </c>
      <c r="C1152" s="5">
        <v>5.3950863213812102E-3</v>
      </c>
      <c r="D1152" s="5">
        <v>-0.12619300106044534</v>
      </c>
      <c r="E1152" s="5"/>
      <c r="F1152" s="5">
        <f t="shared" si="70"/>
        <v>-3.6503487607699225E-2</v>
      </c>
      <c r="G1152" s="5">
        <v>-6.7214467441382136E-3</v>
      </c>
      <c r="H1152">
        <f t="shared" si="71"/>
        <v>0</v>
      </c>
      <c r="K1152" s="51">
        <f t="shared" si="68"/>
        <v>14079.688618749264</v>
      </c>
      <c r="L1152" s="51">
        <f t="shared" si="69"/>
        <v>9443.5064935064929</v>
      </c>
      <c r="S1152" s="56">
        <f>1+F1153</f>
        <v>1.0018971640525525</v>
      </c>
      <c r="T1152" s="56">
        <f>1+G1153</f>
        <v>0.99345914097856725</v>
      </c>
    </row>
    <row r="1153" spans="1:20">
      <c r="A1153" s="22">
        <v>42606</v>
      </c>
      <c r="B1153" s="5">
        <v>-8.9405453732677373E-3</v>
      </c>
      <c r="C1153" s="5">
        <v>2.8300316297652163E-3</v>
      </c>
      <c r="D1153" s="5">
        <v>1.1802575107296076E-2</v>
      </c>
      <c r="E1153" s="5"/>
      <c r="F1153" s="5">
        <f t="shared" si="70"/>
        <v>1.8971640525523919E-3</v>
      </c>
      <c r="G1153" s="5">
        <v>-6.5408590214327171E-3</v>
      </c>
      <c r="H1153">
        <f t="shared" si="71"/>
        <v>1</v>
      </c>
      <c r="K1153" s="51">
        <f t="shared" si="68"/>
        <v>14053.027719729869</v>
      </c>
      <c r="L1153" s="51">
        <f t="shared" si="69"/>
        <v>9505.6818181818162</v>
      </c>
      <c r="S1153" s="56">
        <f>1+F1154</f>
        <v>1.06628152423397</v>
      </c>
      <c r="T1153" s="56">
        <f>1+G1154</f>
        <v>1.0017621296106207</v>
      </c>
    </row>
    <row r="1154" spans="1:20">
      <c r="A1154" s="22">
        <v>42605</v>
      </c>
      <c r="B1154" s="5">
        <v>-7.1016422547714219E-3</v>
      </c>
      <c r="C1154" s="5">
        <v>4.9351735675449626E-3</v>
      </c>
      <c r="D1154" s="5">
        <v>0.20103092783505161</v>
      </c>
      <c r="E1154" s="5"/>
      <c r="F1154" s="5">
        <f t="shared" si="70"/>
        <v>6.6281524233970116E-2</v>
      </c>
      <c r="G1154" s="5">
        <v>1.7621296106206336E-3</v>
      </c>
      <c r="H1154">
        <f t="shared" si="71"/>
        <v>1</v>
      </c>
      <c r="K1154" s="51">
        <f t="shared" si="68"/>
        <v>13179.472212862114</v>
      </c>
      <c r="L1154" s="51">
        <f t="shared" si="69"/>
        <v>9488.961038961037</v>
      </c>
      <c r="S1154" s="56">
        <f>1+F1155</f>
        <v>1.1796445505812514</v>
      </c>
      <c r="T1154" s="56">
        <f>1+G1155</f>
        <v>1.0040021298888677</v>
      </c>
    </row>
    <row r="1155" spans="1:20">
      <c r="A1155" s="22">
        <v>42604</v>
      </c>
      <c r="B1155" s="5">
        <v>1.3333333333333838E-3</v>
      </c>
      <c r="C1155" s="5">
        <v>-1.4345782834528859E-2</v>
      </c>
      <c r="D1155" s="5">
        <v>0.55199999999999994</v>
      </c>
      <c r="E1155" s="5"/>
      <c r="F1155" s="5">
        <f t="shared" si="70"/>
        <v>0.17964455058125151</v>
      </c>
      <c r="G1155" s="5">
        <v>4.0021298888677703E-3</v>
      </c>
      <c r="H1155">
        <f t="shared" si="71"/>
        <v>1</v>
      </c>
      <c r="K1155" s="51">
        <f t="shared" si="68"/>
        <v>11172.409694401704</v>
      </c>
      <c r="L1155" s="51">
        <f t="shared" si="69"/>
        <v>9451.136363636364</v>
      </c>
      <c r="S1155" s="56">
        <f>1+F1156</f>
        <v>1.0156995154204544</v>
      </c>
      <c r="T1155" s="56">
        <f>1+G1156</f>
        <v>1.0052664295334461</v>
      </c>
    </row>
    <row r="1156" spans="1:20">
      <c r="A1156" s="22">
        <v>42603</v>
      </c>
      <c r="B1156" s="5">
        <v>2.040816326530609E-2</v>
      </c>
      <c r="C1156" s="5">
        <v>-8.5015940488841583E-3</v>
      </c>
      <c r="D1156" s="5">
        <v>3.5196687370600402E-2</v>
      </c>
      <c r="E1156" s="5"/>
      <c r="F1156" s="5">
        <f t="shared" si="70"/>
        <v>1.5699515420454543E-2</v>
      </c>
      <c r="G1156" s="5">
        <v>5.2664295334460647E-3</v>
      </c>
      <c r="H1156">
        <f t="shared" si="71"/>
        <v>1</v>
      </c>
      <c r="K1156" s="51">
        <f t="shared" si="68"/>
        <v>10999.719429596087</v>
      </c>
      <c r="L1156" s="51">
        <f t="shared" si="69"/>
        <v>9401.6233766233763</v>
      </c>
      <c r="S1156" s="56">
        <f>1+F1157</f>
        <v>1.0289924528350676</v>
      </c>
      <c r="T1156" s="56">
        <f>1+G1157</f>
        <v>1.0050849516669271</v>
      </c>
    </row>
    <row r="1157" spans="1:20">
      <c r="A1157" s="22">
        <v>42602</v>
      </c>
      <c r="B1157" s="5">
        <v>2.3201856148491878E-2</v>
      </c>
      <c r="C1157" s="5">
        <v>-4.7998698340384009E-3</v>
      </c>
      <c r="D1157" s="5">
        <v>6.8584070796460297E-2</v>
      </c>
      <c r="E1157" s="5"/>
      <c r="F1157" s="5">
        <f t="shared" si="70"/>
        <v>2.8992452835067559E-2</v>
      </c>
      <c r="G1157" s="5">
        <v>5.0849516669270985E-3</v>
      </c>
      <c r="H1157">
        <f t="shared" si="71"/>
        <v>1</v>
      </c>
      <c r="K1157" s="51">
        <f t="shared" si="68"/>
        <v>10689.796022594523</v>
      </c>
      <c r="L1157" s="51">
        <f t="shared" si="69"/>
        <v>9354.0584415584399</v>
      </c>
      <c r="S1157" s="56">
        <f>1+F1158</f>
        <v>1.0085212366228598</v>
      </c>
      <c r="T1157" s="56">
        <f>1+G1158</f>
        <v>1.0010423724396729</v>
      </c>
    </row>
    <row r="1158" spans="1:20">
      <c r="A1158" s="22">
        <v>42601</v>
      </c>
      <c r="B1158" s="5">
        <v>-9.6507352941175243E-3</v>
      </c>
      <c r="C1158" s="5">
        <v>1.0273691131749824E-2</v>
      </c>
      <c r="D1158" s="5">
        <v>2.4943310657596241E-2</v>
      </c>
      <c r="E1158" s="5"/>
      <c r="F1158" s="5">
        <f t="shared" si="70"/>
        <v>8.5212366228596716E-3</v>
      </c>
      <c r="G1158" s="5">
        <v>1.0423724396729321E-3</v>
      </c>
      <c r="H1158">
        <f t="shared" si="71"/>
        <v>1</v>
      </c>
      <c r="K1158" s="51">
        <f t="shared" si="68"/>
        <v>10599.475384762782</v>
      </c>
      <c r="L1158" s="51">
        <f t="shared" si="69"/>
        <v>9344.3181818181783</v>
      </c>
      <c r="S1158" s="56">
        <f>1+F1159</f>
        <v>0.98901959677176654</v>
      </c>
      <c r="T1158" s="56">
        <f>1+G1159</f>
        <v>0.99904540405442921</v>
      </c>
    </row>
    <row r="1159" spans="1:20">
      <c r="A1159" s="22">
        <v>42600</v>
      </c>
      <c r="B1159" s="5">
        <v>-2.3339317773788289E-2</v>
      </c>
      <c r="C1159" s="5">
        <v>-7.3427429224116663E-3</v>
      </c>
      <c r="D1159" s="5">
        <v>-2.2624434389139788E-3</v>
      </c>
      <c r="E1159" s="5"/>
      <c r="F1159" s="5">
        <f t="shared" si="70"/>
        <v>-1.0980403228233473E-2</v>
      </c>
      <c r="G1159" s="5">
        <v>-9.5459594557079325E-4</v>
      </c>
      <c r="H1159">
        <f t="shared" si="71"/>
        <v>0</v>
      </c>
      <c r="K1159" s="51">
        <f t="shared" ref="K1159:K1173" si="72">(1+F1160)*K1160</f>
        <v>10717.154057776264</v>
      </c>
      <c r="L1159" s="51">
        <f t="shared" ref="L1159:L1173" si="73">(1+G1160)*L1160</f>
        <v>9353.2467532467508</v>
      </c>
      <c r="S1159" s="56">
        <f>1+F1160</f>
        <v>1.0036090547493595</v>
      </c>
      <c r="T1159" s="56">
        <f>1+G1160</f>
        <v>1.0033610225867682</v>
      </c>
    </row>
    <row r="1160" spans="1:20">
      <c r="A1160" s="22">
        <v>42599</v>
      </c>
      <c r="B1160" s="5">
        <v>-8.4557187360924674E-3</v>
      </c>
      <c r="C1160" s="5">
        <v>3.1920117858897398E-3</v>
      </c>
      <c r="D1160" s="5">
        <v>1.6091954022988571E-2</v>
      </c>
      <c r="E1160" s="5"/>
      <c r="F1160" s="5">
        <f t="shared" ref="F1160:F1175" si="74">SUMPRODUCT($B$3:$D$3,B1160:D1160)</f>
        <v>3.6090547493595219E-3</v>
      </c>
      <c r="G1160" s="5">
        <v>3.3610225867682811E-3</v>
      </c>
      <c r="H1160">
        <f t="shared" ref="H1160:H1175" si="75">IF(G1160&gt;F1160,0,1)</f>
        <v>1</v>
      </c>
      <c r="K1160" s="51">
        <f t="shared" si="72"/>
        <v>10678.61435392565</v>
      </c>
      <c r="L1160" s="51">
        <f t="shared" si="73"/>
        <v>9321.915584415583</v>
      </c>
      <c r="S1160" s="56">
        <f>1+F1161</f>
        <v>1.0181435349890569</v>
      </c>
      <c r="T1160" s="56">
        <f>1+G1161</f>
        <v>1.0102390879822662</v>
      </c>
    </row>
    <row r="1161" spans="1:20">
      <c r="A1161" s="22">
        <v>42598</v>
      </c>
      <c r="B1161" s="5">
        <v>-1.7769880053309262E-3</v>
      </c>
      <c r="C1161" s="5">
        <v>1.5543180118028398E-2</v>
      </c>
      <c r="D1161" s="5">
        <v>4.0669856459330127E-2</v>
      </c>
      <c r="E1161" s="5"/>
      <c r="F1161" s="5">
        <f t="shared" si="74"/>
        <v>1.8143534989056798E-2</v>
      </c>
      <c r="G1161" s="5">
        <v>1.0239087982266208E-2</v>
      </c>
      <c r="H1161">
        <f t="shared" si="75"/>
        <v>1</v>
      </c>
      <c r="K1161" s="51">
        <f t="shared" si="72"/>
        <v>10488.319168122425</v>
      </c>
      <c r="L1161" s="51">
        <f t="shared" si="73"/>
        <v>9227.4350649350636</v>
      </c>
      <c r="S1161" s="56">
        <f>1+F1162</f>
        <v>1.0059158390727139</v>
      </c>
      <c r="T1161" s="56">
        <f>1+G1162</f>
        <v>0.98815246208005592</v>
      </c>
    </row>
    <row r="1162" spans="1:20">
      <c r="A1162" s="22">
        <v>42597</v>
      </c>
      <c r="B1162" s="5">
        <v>-3.2660077352814849E-2</v>
      </c>
      <c r="C1162" s="5">
        <v>-2.4873559406351472E-3</v>
      </c>
      <c r="D1162" s="5">
        <v>5.2896725440806043E-2</v>
      </c>
      <c r="E1162" s="5"/>
      <c r="F1162" s="5">
        <f t="shared" si="74"/>
        <v>5.9158390727137699E-3</v>
      </c>
      <c r="G1162" s="5">
        <v>-1.1847537919944071E-2</v>
      </c>
      <c r="H1162">
        <f t="shared" si="75"/>
        <v>1</v>
      </c>
      <c r="K1162" s="51">
        <f t="shared" si="72"/>
        <v>10426.636862374988</v>
      </c>
      <c r="L1162" s="51">
        <f t="shared" si="73"/>
        <v>9338.0681818181783</v>
      </c>
      <c r="S1162" s="56">
        <f>1+F1163</f>
        <v>0.9932213694389469</v>
      </c>
      <c r="T1162" s="56">
        <f>1+G1163</f>
        <v>0.97931474781868466</v>
      </c>
    </row>
    <row r="1163" spans="1:20">
      <c r="A1163" s="22">
        <v>42596</v>
      </c>
      <c r="B1163" s="5">
        <v>-1.2308998302207096E-2</v>
      </c>
      <c r="C1163" s="5">
        <v>-1.3092218312740258E-2</v>
      </c>
      <c r="D1163" s="5">
        <v>5.063291139240398E-3</v>
      </c>
      <c r="E1163" s="5"/>
      <c r="F1163" s="5">
        <f t="shared" si="74"/>
        <v>-6.7786305610531292E-3</v>
      </c>
      <c r="G1163" s="5">
        <v>-2.0685252181315329E-2</v>
      </c>
      <c r="H1163">
        <f t="shared" si="75"/>
        <v>1</v>
      </c>
      <c r="K1163" s="51">
        <f t="shared" si="72"/>
        <v>10497.797553696222</v>
      </c>
      <c r="L1163" s="51">
        <f t="shared" si="73"/>
        <v>9535.3084415584399</v>
      </c>
      <c r="S1163" s="56">
        <f>1+F1164</f>
        <v>1.0017541542369164</v>
      </c>
      <c r="T1163" s="56">
        <f>1+G1164</f>
        <v>1.0008775517159119</v>
      </c>
    </row>
    <row r="1164" spans="1:20">
      <c r="A1164" s="22">
        <v>42595</v>
      </c>
      <c r="B1164" s="5">
        <v>-7.1639275179097416E-3</v>
      </c>
      <c r="C1164" s="5">
        <v>-5.6143205858421178E-3</v>
      </c>
      <c r="D1164" s="5">
        <v>1.8041237113402137E-2</v>
      </c>
      <c r="E1164" s="5"/>
      <c r="F1164" s="5">
        <f t="shared" si="74"/>
        <v>1.7541542369164369E-3</v>
      </c>
      <c r="G1164" s="5">
        <v>8.7755171591197246E-4</v>
      </c>
      <c r="H1164">
        <f t="shared" si="75"/>
        <v>1</v>
      </c>
      <c r="K1164" s="51">
        <f t="shared" si="72"/>
        <v>10479.415043397441</v>
      </c>
      <c r="L1164" s="51">
        <f t="shared" si="73"/>
        <v>9526.9480519480494</v>
      </c>
      <c r="S1164" s="56">
        <f>1+F1165</f>
        <v>0.98241224236934543</v>
      </c>
      <c r="T1164" s="56">
        <f>1+G1165</f>
        <v>0.98909544435642893</v>
      </c>
    </row>
    <row r="1165" spans="1:20">
      <c r="A1165" s="22">
        <v>42594</v>
      </c>
      <c r="B1165" s="5">
        <v>-2.7857435477263551E-2</v>
      </c>
      <c r="C1165" s="5">
        <v>-7.1895952823331664E-3</v>
      </c>
      <c r="D1165" s="5">
        <v>-1.7721518987341731E-2</v>
      </c>
      <c r="E1165" s="5"/>
      <c r="F1165" s="5">
        <f t="shared" si="74"/>
        <v>-1.7587757630654587E-2</v>
      </c>
      <c r="G1165" s="5">
        <v>-1.0904555643571078E-2</v>
      </c>
      <c r="H1165">
        <f t="shared" si="75"/>
        <v>0</v>
      </c>
      <c r="K1165" s="51">
        <f t="shared" si="72"/>
        <v>10667.024077513099</v>
      </c>
      <c r="L1165" s="51">
        <f t="shared" si="73"/>
        <v>9631.9805194805176</v>
      </c>
      <c r="S1165" s="56">
        <f>1+F1166</f>
        <v>0.99337846998770152</v>
      </c>
      <c r="T1165" s="56">
        <f>1+G1166</f>
        <v>1.0002613056855059</v>
      </c>
    </row>
    <row r="1166" spans="1:20">
      <c r="A1166" s="22">
        <v>42593</v>
      </c>
      <c r="B1166" s="5">
        <v>-1.1340623734305432E-2</v>
      </c>
      <c r="C1166" s="5">
        <v>3.9740470397405048E-3</v>
      </c>
      <c r="D1166" s="5">
        <v>-1.2500000000000067E-2</v>
      </c>
      <c r="E1166" s="5"/>
      <c r="F1166" s="5">
        <f t="shared" si="74"/>
        <v>-6.6215300122985125E-3</v>
      </c>
      <c r="G1166" s="5">
        <v>2.6130568550591769E-4</v>
      </c>
      <c r="H1166">
        <f t="shared" si="75"/>
        <v>0</v>
      </c>
      <c r="K1166" s="51">
        <f t="shared" si="72"/>
        <v>10738.126907104361</v>
      </c>
      <c r="L1166" s="51">
        <f t="shared" si="73"/>
        <v>9629.4642857142844</v>
      </c>
      <c r="S1166" s="56">
        <f>1+F1167</f>
        <v>1.0226994349515868</v>
      </c>
      <c r="T1166" s="56">
        <f>1+G1167</f>
        <v>1.0089039697928359</v>
      </c>
    </row>
    <row r="1167" spans="1:20">
      <c r="A1167" s="22">
        <v>42592</v>
      </c>
      <c r="B1167" s="5">
        <v>4.0893760539629107E-2</v>
      </c>
      <c r="C1167" s="5">
        <v>1.1982928430728849E-2</v>
      </c>
      <c r="D1167" s="5">
        <v>1.5228426395939215E-2</v>
      </c>
      <c r="E1167" s="5"/>
      <c r="F1167" s="5">
        <f t="shared" si="74"/>
        <v>2.2699434951586848E-2</v>
      </c>
      <c r="G1167" s="5">
        <v>8.9039697928358329E-3</v>
      </c>
      <c r="H1167">
        <f t="shared" si="75"/>
        <v>1</v>
      </c>
      <c r="K1167" s="51">
        <f t="shared" si="72"/>
        <v>10499.787660108259</v>
      </c>
      <c r="L1167" s="51">
        <f t="shared" si="73"/>
        <v>9544.4805194805194</v>
      </c>
      <c r="S1167" s="56">
        <f>1+F1168</f>
        <v>1.0312882244666657</v>
      </c>
      <c r="T1167" s="56">
        <f>1+G1168</f>
        <v>0.99563096931517991</v>
      </c>
    </row>
    <row r="1168" spans="1:20">
      <c r="A1168" s="22">
        <v>42591</v>
      </c>
      <c r="B1168" s="5">
        <v>6.6546762589927907E-2</v>
      </c>
      <c r="C1168" s="5">
        <v>-1.3933284157036025E-3</v>
      </c>
      <c r="D1168" s="5">
        <v>2.8720626631853638E-2</v>
      </c>
      <c r="E1168" s="5"/>
      <c r="F1168" s="5">
        <f t="shared" si="74"/>
        <v>3.1288224466665779E-2</v>
      </c>
      <c r="G1168" s="5">
        <v>-4.3690306848200352E-3</v>
      </c>
      <c r="H1168">
        <f t="shared" si="75"/>
        <v>1</v>
      </c>
      <c r="K1168" s="51">
        <f t="shared" si="72"/>
        <v>10181.234897293878</v>
      </c>
      <c r="L1168" s="51">
        <f t="shared" si="73"/>
        <v>9586.363636363636</v>
      </c>
      <c r="S1168" s="56">
        <f>1+F1169</f>
        <v>0.99924457322183635</v>
      </c>
      <c r="T1168" s="56">
        <f>1+G1169</f>
        <v>0.99722205804125541</v>
      </c>
    </row>
    <row r="1169" spans="1:20">
      <c r="A1169" s="22">
        <v>42590</v>
      </c>
      <c r="B1169" s="5">
        <v>1.3211845102505818E-2</v>
      </c>
      <c r="C1169" s="5">
        <v>-2.3373088929800733E-2</v>
      </c>
      <c r="D1169" s="5">
        <v>7.8947368421053293E-3</v>
      </c>
      <c r="E1169" s="5"/>
      <c r="F1169" s="5">
        <f t="shared" si="74"/>
        <v>-7.5542677816368932E-4</v>
      </c>
      <c r="G1169" s="5">
        <v>-2.7779419587445763E-3</v>
      </c>
      <c r="H1169">
        <f t="shared" si="75"/>
        <v>1</v>
      </c>
      <c r="K1169" s="51">
        <f t="shared" si="72"/>
        <v>10188.931889283929</v>
      </c>
      <c r="L1169" s="51">
        <f t="shared" si="73"/>
        <v>9613.068181818182</v>
      </c>
      <c r="S1169" s="56">
        <f>1+F1170</f>
        <v>1.0052099237479217</v>
      </c>
      <c r="T1169" s="56">
        <f>1+G1170</f>
        <v>1.022852306390182</v>
      </c>
    </row>
    <row r="1170" spans="1:20">
      <c r="A1170" s="22">
        <v>42589</v>
      </c>
      <c r="B1170" s="5">
        <v>4.1171088746569011E-3</v>
      </c>
      <c r="C1170" s="5">
        <v>-2.3908117821704742E-2</v>
      </c>
      <c r="D1170" s="5">
        <v>3.5422343324250656E-2</v>
      </c>
      <c r="E1170" s="5"/>
      <c r="F1170" s="5">
        <f t="shared" si="74"/>
        <v>5.2099237479216976E-3</v>
      </c>
      <c r="G1170" s="5">
        <v>2.2852306390182004E-2</v>
      </c>
      <c r="H1170">
        <f t="shared" si="75"/>
        <v>0</v>
      </c>
      <c r="K1170" s="51">
        <f t="shared" si="72"/>
        <v>10136.123458963209</v>
      </c>
      <c r="L1170" s="51">
        <f t="shared" si="73"/>
        <v>9398.295454545454</v>
      </c>
      <c r="S1170" s="56">
        <f>1+F1171</f>
        <v>1.0131362481474306</v>
      </c>
      <c r="T1170" s="56">
        <f>1+G1171</f>
        <v>1.0083691846794278</v>
      </c>
    </row>
    <row r="1171" spans="1:20">
      <c r="A1171" s="22">
        <v>42588</v>
      </c>
      <c r="B1171" s="5">
        <v>-1.531531531531531E-2</v>
      </c>
      <c r="C1171" s="5">
        <v>4.3708717279621626E-2</v>
      </c>
      <c r="D1171" s="5">
        <v>1.1019283746556485E-2</v>
      </c>
      <c r="E1171" s="5"/>
      <c r="F1171" s="5">
        <f t="shared" si="74"/>
        <v>1.3136248147430571E-2</v>
      </c>
      <c r="G1171" s="5">
        <v>8.3691846794279167E-3</v>
      </c>
      <c r="H1171">
        <f t="shared" si="75"/>
        <v>1</v>
      </c>
      <c r="K1171" s="51">
        <f t="shared" si="72"/>
        <v>10004.699247014021</v>
      </c>
      <c r="L1171" s="51">
        <f t="shared" si="73"/>
        <v>9320.2922077922085</v>
      </c>
      <c r="S1171" s="56">
        <f>1+F1172</f>
        <v>1.0478564568413806</v>
      </c>
      <c r="T1171" s="56">
        <f>1+G1172</f>
        <v>1.0026019837943561</v>
      </c>
    </row>
    <row r="1172" spans="1:20">
      <c r="A1172" s="22">
        <v>42587</v>
      </c>
      <c r="B1172" s="5">
        <v>2.7777777777777676E-2</v>
      </c>
      <c r="C1172" s="5">
        <v>6.9696441032798429E-2</v>
      </c>
      <c r="D1172" s="5">
        <v>4.6109510086455377E-2</v>
      </c>
      <c r="E1172" s="5"/>
      <c r="F1172" s="5">
        <f t="shared" si="74"/>
        <v>4.7856456841380596E-2</v>
      </c>
      <c r="G1172" s="5">
        <v>2.6019837943559812E-3</v>
      </c>
      <c r="H1172">
        <f t="shared" si="75"/>
        <v>1</v>
      </c>
      <c r="K1172" s="51">
        <f t="shared" si="72"/>
        <v>9547.7764933298331</v>
      </c>
      <c r="L1172" s="51">
        <f t="shared" si="73"/>
        <v>9296.1038961038957</v>
      </c>
      <c r="S1172" s="56">
        <f>1+F1173</f>
        <v>1.0810212911741188</v>
      </c>
      <c r="T1172" s="56">
        <f>1+G1173</f>
        <v>1.0272398668950857</v>
      </c>
    </row>
    <row r="1173" spans="1:20">
      <c r="A1173" s="22">
        <v>42586</v>
      </c>
      <c r="B1173" s="5">
        <v>0.11917098445595858</v>
      </c>
      <c r="C1173" s="5">
        <v>1.1737710705144974E-2</v>
      </c>
      <c r="D1173" s="5">
        <v>0.11217948717948706</v>
      </c>
      <c r="E1173" s="5"/>
      <c r="F1173" s="5">
        <f t="shared" si="74"/>
        <v>8.1021291174118854E-2</v>
      </c>
      <c r="G1173" s="5">
        <v>2.7239866895085812E-2</v>
      </c>
      <c r="H1173">
        <f t="shared" si="75"/>
        <v>1</v>
      </c>
      <c r="K1173" s="51">
        <f t="shared" si="72"/>
        <v>8832.1817260044918</v>
      </c>
      <c r="L1173" s="51">
        <f t="shared" si="73"/>
        <v>9049.5941558441555</v>
      </c>
      <c r="S1173" s="56">
        <f>1+F1174</f>
        <v>0.94438511158404237</v>
      </c>
      <c r="T1173" s="56">
        <f>1+G1174</f>
        <v>0.97441836074743471</v>
      </c>
    </row>
    <row r="1174" spans="1:20">
      <c r="A1174" s="22">
        <v>42585</v>
      </c>
      <c r="B1174" s="5">
        <v>-0.12630149388863735</v>
      </c>
      <c r="C1174" s="5">
        <v>-2.4786986831913251E-2</v>
      </c>
      <c r="D1174" s="5">
        <v>-1.5772870662460511E-2</v>
      </c>
      <c r="E1174" s="5"/>
      <c r="F1174" s="5">
        <f t="shared" si="74"/>
        <v>-5.5614888415957603E-2</v>
      </c>
      <c r="G1174" s="5">
        <v>-2.5581639252565336E-2</v>
      </c>
      <c r="H1174">
        <f t="shared" si="75"/>
        <v>0</v>
      </c>
      <c r="K1174" s="51">
        <f>(1+F1175)*K1175</f>
        <v>9352.3093679336362</v>
      </c>
      <c r="L1174" s="51">
        <f>(1+G1175)*L1175</f>
        <v>9287.1753246753251</v>
      </c>
      <c r="S1174" s="56">
        <f>1+F1175</f>
        <v>0.93523093679336355</v>
      </c>
      <c r="T1174" s="56">
        <f>1+G1175</f>
        <v>0.92871753246753252</v>
      </c>
    </row>
    <row r="1175" spans="1:20">
      <c r="A1175" s="22">
        <v>42584</v>
      </c>
      <c r="B1175" s="5">
        <v>-7.5732217573221711E-2</v>
      </c>
      <c r="C1175" s="5">
        <v>-1.9162586527097736E-2</v>
      </c>
      <c r="D1175" s="5">
        <v>-9.9431818181818205E-2</v>
      </c>
      <c r="E1175" s="5"/>
      <c r="F1175" s="5">
        <f t="shared" si="74"/>
        <v>-6.4769063206636474E-2</v>
      </c>
      <c r="G1175" s="5">
        <v>-7.1282467532467475E-2</v>
      </c>
      <c r="H1175">
        <f t="shared" si="75"/>
        <v>1</v>
      </c>
      <c r="K1175" s="51">
        <v>10000</v>
      </c>
      <c r="L1175" s="51">
        <v>10000</v>
      </c>
      <c r="S1175" s="56" t="e">
        <f>1+#REF!</f>
        <v>#REF!</v>
      </c>
      <c r="T1175" s="56" t="e">
        <f>1+#REF!</f>
        <v>#REF!</v>
      </c>
    </row>
    <row r="1176" spans="1:20">
      <c r="A1176" s="22"/>
      <c r="B1176" s="5"/>
      <c r="C1176" s="5"/>
      <c r="D1176" s="5"/>
      <c r="E1176" s="5"/>
      <c r="F1176" s="5"/>
      <c r="G1176" s="5"/>
    </row>
    <row r="1177" spans="1:20">
      <c r="A1177" s="22"/>
      <c r="B1177" s="5"/>
      <c r="C1177" s="5"/>
      <c r="D1177" s="5"/>
      <c r="E1177" s="5"/>
      <c r="F1177" s="5"/>
      <c r="G1177" s="5"/>
    </row>
    <row r="1178" spans="1:20">
      <c r="A1178" s="22"/>
      <c r="B1178" s="5"/>
      <c r="C1178" s="5"/>
      <c r="D1178" s="5"/>
      <c r="E1178" s="5"/>
      <c r="F1178" s="5"/>
      <c r="G1178" s="5"/>
    </row>
    <row r="1179" spans="1:20">
      <c r="A1179" s="22"/>
      <c r="B1179" s="5"/>
      <c r="C1179" s="5"/>
      <c r="D1179" s="5"/>
      <c r="E1179" s="5"/>
      <c r="F1179" s="5"/>
      <c r="G1179" s="5"/>
    </row>
    <row r="1180" spans="1:20">
      <c r="A1180" s="22"/>
      <c r="B1180" s="5"/>
      <c r="C1180" s="5"/>
      <c r="D1180" s="5"/>
      <c r="E1180" s="5"/>
      <c r="F1180" s="5"/>
      <c r="G1180" s="5"/>
    </row>
    <row r="1181" spans="1:20">
      <c r="A1181" s="22"/>
      <c r="B1181" s="5"/>
      <c r="C1181" s="5"/>
      <c r="D1181" s="5"/>
      <c r="E1181" s="5"/>
      <c r="F1181" s="5"/>
      <c r="G1181" s="5"/>
    </row>
    <row r="1182" spans="1:20">
      <c r="A1182" s="22"/>
      <c r="B1182" s="5"/>
      <c r="C1182" s="5"/>
      <c r="D1182" s="5"/>
      <c r="E1182" s="5"/>
      <c r="F1182" s="5"/>
      <c r="G1182" s="5"/>
    </row>
    <row r="1183" spans="1:20">
      <c r="A1183" s="22"/>
      <c r="B1183" s="5"/>
      <c r="C1183" s="5"/>
      <c r="D1183" s="5"/>
      <c r="E1183" s="5"/>
      <c r="F1183" s="5"/>
      <c r="G1183" s="5"/>
    </row>
    <row r="1184" spans="1:20">
      <c r="A1184" s="22"/>
      <c r="B1184" s="5"/>
      <c r="C1184" s="5"/>
      <c r="D1184" s="5"/>
      <c r="E1184" s="5"/>
      <c r="F1184" s="5"/>
      <c r="G1184" s="5"/>
    </row>
    <row r="1185" spans="1:7">
      <c r="A1185" s="22"/>
      <c r="B1185" s="5"/>
      <c r="C1185" s="5"/>
      <c r="D1185" s="5"/>
      <c r="E1185" s="5"/>
      <c r="F1185" s="5"/>
      <c r="G1185" s="5"/>
    </row>
    <row r="1186" spans="1:7">
      <c r="A1186" s="22"/>
      <c r="B1186" s="5"/>
      <c r="C1186" s="5"/>
      <c r="D1186" s="5"/>
      <c r="E1186" s="5"/>
      <c r="F1186" s="5"/>
      <c r="G1186" s="5"/>
    </row>
    <row r="1187" spans="1:7">
      <c r="A1187" s="22"/>
      <c r="B1187" s="5"/>
      <c r="C1187" s="5"/>
      <c r="D1187" s="5"/>
      <c r="E1187" s="5"/>
      <c r="F1187" s="5"/>
      <c r="G1187" s="5"/>
    </row>
    <row r="1188" spans="1:7">
      <c r="A1188" s="22"/>
      <c r="B1188" s="5"/>
      <c r="C1188" s="5"/>
      <c r="D1188" s="5"/>
      <c r="E1188" s="5"/>
      <c r="F1188" s="5"/>
      <c r="G1188" s="5"/>
    </row>
    <row r="1189" spans="1:7">
      <c r="A1189" s="22"/>
      <c r="B1189" s="5"/>
      <c r="C1189" s="5"/>
      <c r="D1189" s="5"/>
      <c r="E1189" s="5"/>
      <c r="F1189" s="5"/>
      <c r="G1189" s="5"/>
    </row>
    <row r="1190" spans="1:7">
      <c r="A1190" s="22"/>
      <c r="B1190" s="5"/>
      <c r="C1190" s="5"/>
      <c r="D1190" s="5"/>
      <c r="E1190" s="5"/>
      <c r="F1190" s="5"/>
      <c r="G1190" s="5"/>
    </row>
    <row r="1191" spans="1:7">
      <c r="A1191" s="22"/>
      <c r="B1191" s="5"/>
      <c r="C1191" s="5"/>
      <c r="D1191" s="5"/>
      <c r="E1191" s="5"/>
      <c r="F1191" s="5"/>
      <c r="G1191" s="5"/>
    </row>
    <row r="1192" spans="1:7">
      <c r="A1192" s="22"/>
      <c r="B1192" s="5"/>
      <c r="C1192" s="5"/>
      <c r="D1192" s="5"/>
      <c r="E1192" s="5"/>
      <c r="F1192" s="5"/>
      <c r="G1192" s="5"/>
    </row>
    <row r="1193" spans="1:7">
      <c r="A1193" s="22"/>
      <c r="B1193" s="5"/>
      <c r="C1193" s="5"/>
      <c r="D1193" s="5"/>
      <c r="E1193" s="5"/>
      <c r="F1193" s="5"/>
      <c r="G1193" s="5"/>
    </row>
    <row r="1194" spans="1:7">
      <c r="A1194" s="22"/>
      <c r="B1194" s="5"/>
      <c r="C1194" s="5"/>
      <c r="D1194" s="5"/>
      <c r="E1194" s="5"/>
      <c r="F1194" s="5"/>
      <c r="G1194" s="5"/>
    </row>
    <row r="1195" spans="1:7">
      <c r="A1195" s="22"/>
      <c r="B1195" s="5"/>
      <c r="C1195" s="5"/>
      <c r="D1195" s="5"/>
      <c r="E1195" s="5"/>
      <c r="F1195" s="5"/>
      <c r="G1195" s="5"/>
    </row>
    <row r="1196" spans="1:7">
      <c r="A1196" s="22"/>
      <c r="B1196" s="5"/>
      <c r="C1196" s="5"/>
      <c r="D1196" s="5"/>
      <c r="E1196" s="5"/>
      <c r="F1196" s="5"/>
      <c r="G1196" s="5"/>
    </row>
    <row r="1197" spans="1:7">
      <c r="A1197" s="22"/>
      <c r="B1197" s="5"/>
      <c r="C1197" s="5"/>
      <c r="D1197" s="5"/>
      <c r="E1197" s="5"/>
      <c r="F1197" s="5"/>
      <c r="G1197" s="5"/>
    </row>
    <row r="1198" spans="1:7">
      <c r="A1198" s="22"/>
      <c r="B1198" s="5"/>
      <c r="C1198" s="5"/>
      <c r="D1198" s="5"/>
      <c r="E1198" s="5"/>
      <c r="F1198" s="5"/>
      <c r="G1198" s="5"/>
    </row>
    <row r="1199" spans="1:7">
      <c r="A1199" s="22"/>
      <c r="B1199" s="5"/>
      <c r="C1199" s="5"/>
      <c r="D1199" s="5"/>
      <c r="E1199" s="5"/>
      <c r="F1199" s="5"/>
      <c r="G1199" s="5"/>
    </row>
    <row r="1200" spans="1:7">
      <c r="A1200" s="22"/>
      <c r="B1200" s="5"/>
      <c r="C1200" s="5"/>
      <c r="D1200" s="5"/>
      <c r="E1200" s="5"/>
      <c r="F1200" s="5"/>
      <c r="G1200" s="5"/>
    </row>
    <row r="1201" spans="1:7">
      <c r="A1201" s="22"/>
      <c r="B1201" s="5"/>
      <c r="C1201" s="5"/>
      <c r="D1201" s="5"/>
      <c r="E1201" s="5"/>
      <c r="F1201" s="5"/>
      <c r="G1201" s="5"/>
    </row>
    <row r="1202" spans="1:7">
      <c r="A1202" s="22"/>
      <c r="B1202" s="5"/>
      <c r="C1202" s="5"/>
      <c r="D1202" s="5"/>
      <c r="E1202" s="5"/>
      <c r="F1202" s="5"/>
      <c r="G1202" s="5"/>
    </row>
    <row r="1203" spans="1:7">
      <c r="A1203" s="22"/>
      <c r="B1203" s="5"/>
      <c r="C1203" s="5"/>
      <c r="D1203" s="5"/>
      <c r="E1203" s="5"/>
      <c r="F1203" s="5"/>
      <c r="G1203" s="5"/>
    </row>
    <row r="1204" spans="1:7">
      <c r="A1204" s="22"/>
      <c r="B1204" s="5"/>
      <c r="C1204" s="5"/>
      <c r="D1204" s="5"/>
      <c r="E1204" s="5"/>
      <c r="F1204" s="5"/>
      <c r="G1204" s="5"/>
    </row>
    <row r="1205" spans="1:7">
      <c r="A1205" s="22"/>
      <c r="B1205" s="5"/>
      <c r="C1205" s="5"/>
      <c r="D1205" s="5"/>
      <c r="E1205" s="5"/>
      <c r="F1205" s="5"/>
      <c r="G1205" s="5"/>
    </row>
    <row r="1206" spans="1:7">
      <c r="A1206" s="22"/>
      <c r="B1206" s="5"/>
      <c r="C1206" s="5"/>
      <c r="D1206" s="5"/>
      <c r="E1206" s="5"/>
      <c r="F1206" s="5"/>
      <c r="G1206" s="5"/>
    </row>
    <row r="1207" spans="1:7">
      <c r="A1207" s="22"/>
      <c r="B1207" s="5"/>
      <c r="C1207" s="5"/>
      <c r="D1207" s="5"/>
      <c r="E1207" s="5"/>
      <c r="F1207" s="5"/>
      <c r="G1207" s="5"/>
    </row>
    <row r="1208" spans="1:7">
      <c r="A1208" s="22"/>
      <c r="B1208" s="5"/>
      <c r="C1208" s="5"/>
      <c r="D1208" s="5"/>
      <c r="E1208" s="5"/>
      <c r="F1208" s="5"/>
      <c r="G1208" s="5"/>
    </row>
    <row r="1209" spans="1:7">
      <c r="A1209" s="22"/>
      <c r="B1209" s="5"/>
      <c r="C1209" s="5"/>
      <c r="D1209" s="5"/>
      <c r="E1209" s="5"/>
      <c r="F1209" s="5"/>
      <c r="G1209" s="5"/>
    </row>
    <row r="1210" spans="1:7">
      <c r="A1210" s="22"/>
      <c r="B1210" s="5"/>
      <c r="C1210" s="5"/>
      <c r="D1210" s="5"/>
      <c r="E1210" s="5"/>
      <c r="F1210" s="5"/>
      <c r="G1210" s="5"/>
    </row>
    <row r="1211" spans="1:7">
      <c r="A1211" s="22"/>
      <c r="B1211" s="5"/>
      <c r="C1211" s="5"/>
      <c r="D1211" s="5"/>
      <c r="E1211" s="5"/>
      <c r="F1211" s="5"/>
      <c r="G1211" s="5"/>
    </row>
    <row r="1212" spans="1:7">
      <c r="A1212" s="22"/>
      <c r="B1212" s="5"/>
      <c r="C1212" s="5"/>
      <c r="D1212" s="5"/>
      <c r="E1212" s="5"/>
      <c r="F1212" s="5"/>
      <c r="G1212" s="5"/>
    </row>
    <row r="1213" spans="1:7">
      <c r="A1213" s="22"/>
      <c r="B1213" s="5"/>
      <c r="C1213" s="5"/>
      <c r="D1213" s="5"/>
      <c r="E1213" s="5"/>
      <c r="F1213" s="5"/>
      <c r="G1213" s="5"/>
    </row>
    <row r="1214" spans="1:7">
      <c r="A1214" s="22"/>
      <c r="B1214" s="5"/>
      <c r="C1214" s="5"/>
      <c r="D1214" s="5"/>
      <c r="E1214" s="5"/>
      <c r="F1214" s="5"/>
      <c r="G1214" s="5"/>
    </row>
    <row r="1215" spans="1:7">
      <c r="A1215" s="22"/>
      <c r="B1215" s="5"/>
      <c r="C1215" s="5"/>
      <c r="D1215" s="5"/>
      <c r="E1215" s="5"/>
      <c r="F1215" s="5"/>
      <c r="G1215" s="5"/>
    </row>
    <row r="1216" spans="1:7">
      <c r="A1216" s="22"/>
      <c r="B1216" s="5"/>
      <c r="C1216" s="5"/>
      <c r="D1216" s="5"/>
      <c r="E1216" s="5"/>
      <c r="F1216" s="5"/>
      <c r="G1216" s="5"/>
    </row>
    <row r="1217" spans="1:7">
      <c r="A1217" s="22"/>
      <c r="B1217" s="5"/>
      <c r="C1217" s="5"/>
      <c r="D1217" s="5"/>
      <c r="E1217" s="5"/>
      <c r="F1217" s="5"/>
      <c r="G1217" s="5"/>
    </row>
    <row r="1218" spans="1:7">
      <c r="A1218" s="22"/>
      <c r="B1218" s="5"/>
      <c r="C1218" s="5"/>
      <c r="D1218" s="5"/>
      <c r="E1218" s="5"/>
      <c r="F1218" s="5"/>
      <c r="G1218" s="5"/>
    </row>
    <row r="1219" spans="1:7">
      <c r="A1219" s="22"/>
      <c r="B1219" s="5"/>
      <c r="C1219" s="5"/>
      <c r="D1219" s="5"/>
      <c r="E1219" s="5"/>
      <c r="F1219" s="5"/>
      <c r="G1219" s="5"/>
    </row>
    <row r="1220" spans="1:7">
      <c r="A1220" s="22"/>
      <c r="B1220" s="5"/>
      <c r="C1220" s="5"/>
      <c r="D1220" s="5"/>
      <c r="E1220" s="5"/>
      <c r="F1220" s="5"/>
      <c r="G1220" s="5"/>
    </row>
    <row r="1221" spans="1:7">
      <c r="A1221" s="22"/>
      <c r="B1221" s="5"/>
      <c r="C1221" s="5"/>
      <c r="D1221" s="5"/>
      <c r="E1221" s="5"/>
      <c r="F1221" s="5"/>
      <c r="G1221" s="5"/>
    </row>
    <row r="1222" spans="1:7">
      <c r="A1222" s="22"/>
      <c r="B1222" s="5"/>
      <c r="C1222" s="5"/>
      <c r="D1222" s="5"/>
      <c r="E1222" s="5"/>
      <c r="F1222" s="5"/>
      <c r="G1222" s="5"/>
    </row>
    <row r="1223" spans="1:7">
      <c r="A1223" s="22"/>
      <c r="B1223" s="5"/>
      <c r="C1223" s="5"/>
      <c r="D1223" s="5"/>
      <c r="E1223" s="5"/>
      <c r="F1223" s="5"/>
      <c r="G1223" s="5"/>
    </row>
    <row r="1224" spans="1:7">
      <c r="A1224" s="22"/>
      <c r="B1224" s="5"/>
      <c r="C1224" s="5"/>
      <c r="D1224" s="5"/>
      <c r="E1224" s="5"/>
      <c r="F1224" s="5"/>
      <c r="G1224" s="5"/>
    </row>
    <row r="1225" spans="1:7">
      <c r="A1225" s="22"/>
      <c r="B1225" s="5"/>
      <c r="C1225" s="5"/>
      <c r="D1225" s="5"/>
      <c r="E1225" s="5"/>
      <c r="F1225" s="5"/>
      <c r="G1225" s="5"/>
    </row>
    <row r="1226" spans="1:7">
      <c r="A1226" s="22"/>
      <c r="B1226" s="5"/>
      <c r="C1226" s="5"/>
      <c r="D1226" s="5"/>
      <c r="E1226" s="5"/>
      <c r="F1226" s="5"/>
      <c r="G1226" s="5"/>
    </row>
    <row r="1227" spans="1:7">
      <c r="A1227" s="22"/>
      <c r="B1227" s="5"/>
      <c r="C1227" s="5"/>
      <c r="D1227" s="5"/>
      <c r="E1227" s="5"/>
      <c r="F1227" s="5"/>
      <c r="G1227" s="5"/>
    </row>
    <row r="1228" spans="1:7">
      <c r="A1228" s="22"/>
      <c r="B1228" s="5"/>
      <c r="C1228" s="5"/>
      <c r="D1228" s="5"/>
      <c r="E1228" s="5"/>
      <c r="F1228" s="5"/>
      <c r="G1228" s="5"/>
    </row>
    <row r="1229" spans="1:7">
      <c r="A1229" s="22"/>
      <c r="B1229" s="5"/>
      <c r="C1229" s="5"/>
      <c r="D1229" s="5"/>
      <c r="E1229" s="5"/>
      <c r="F1229" s="5"/>
      <c r="G1229" s="5"/>
    </row>
    <row r="1230" spans="1:7">
      <c r="A1230" s="22"/>
      <c r="B1230" s="5"/>
      <c r="C1230" s="5"/>
      <c r="D1230" s="5"/>
      <c r="E1230" s="5"/>
      <c r="F1230" s="5"/>
      <c r="G1230" s="5"/>
    </row>
    <row r="1231" spans="1:7">
      <c r="A1231" s="22"/>
      <c r="B1231" s="5"/>
      <c r="C1231" s="5"/>
      <c r="D1231" s="5"/>
      <c r="E1231" s="5"/>
      <c r="F1231" s="5"/>
      <c r="G1231" s="5"/>
    </row>
    <row r="1232" spans="1:7">
      <c r="A1232" s="22"/>
      <c r="B1232" s="5"/>
      <c r="C1232" s="5"/>
      <c r="D1232" s="5"/>
      <c r="E1232" s="5"/>
      <c r="F1232" s="5"/>
      <c r="G1232" s="5"/>
    </row>
    <row r="1233" spans="1:7">
      <c r="A1233" s="22"/>
      <c r="B1233" s="5"/>
      <c r="C1233" s="5"/>
      <c r="D1233" s="5"/>
      <c r="E1233" s="5"/>
      <c r="F1233" s="5"/>
      <c r="G1233" s="5"/>
    </row>
    <row r="1234" spans="1:7">
      <c r="A1234" s="22"/>
      <c r="B1234" s="5"/>
      <c r="C1234" s="5"/>
      <c r="D1234" s="5"/>
      <c r="E1234" s="5"/>
      <c r="F1234" s="5"/>
      <c r="G1234" s="5"/>
    </row>
    <row r="1235" spans="1:7">
      <c r="A1235" s="22"/>
      <c r="B1235" s="5"/>
      <c r="C1235" s="5"/>
      <c r="D1235" s="5"/>
      <c r="E1235" s="5"/>
      <c r="F1235" s="5"/>
      <c r="G1235" s="5"/>
    </row>
    <row r="1236" spans="1:7">
      <c r="A1236" s="22"/>
      <c r="B1236" s="5"/>
      <c r="C1236" s="5"/>
      <c r="D1236" s="5"/>
      <c r="E1236" s="5"/>
      <c r="F1236" s="5"/>
      <c r="G1236" s="5"/>
    </row>
    <row r="1237" spans="1:7">
      <c r="A1237" s="22"/>
      <c r="B1237" s="5"/>
      <c r="C1237" s="5"/>
      <c r="D1237" s="5"/>
      <c r="E1237" s="5"/>
      <c r="F1237" s="5"/>
      <c r="G1237" s="5"/>
    </row>
    <row r="1238" spans="1:7">
      <c r="A1238" s="22"/>
      <c r="B1238" s="5"/>
      <c r="C1238" s="5"/>
      <c r="D1238" s="5"/>
      <c r="E1238" s="5"/>
      <c r="F1238" s="5"/>
      <c r="G1238" s="5"/>
    </row>
    <row r="1239" spans="1:7">
      <c r="A1239" s="22"/>
      <c r="B1239" s="5"/>
      <c r="C1239" s="5"/>
      <c r="D1239" s="5"/>
      <c r="E1239" s="5"/>
      <c r="F1239" s="5"/>
      <c r="G1239" s="5"/>
    </row>
    <row r="1240" spans="1:7">
      <c r="A1240" s="22"/>
      <c r="B1240" s="5"/>
      <c r="C1240" s="5"/>
      <c r="D1240" s="5"/>
      <c r="E1240" s="5"/>
      <c r="F1240" s="5"/>
      <c r="G1240" s="5"/>
    </row>
    <row r="1241" spans="1:7">
      <c r="A1241" s="22"/>
      <c r="B1241" s="5"/>
      <c r="C1241" s="5"/>
      <c r="D1241" s="5"/>
      <c r="E1241" s="5"/>
      <c r="F1241" s="5"/>
      <c r="G1241" s="5"/>
    </row>
    <row r="1242" spans="1:7">
      <c r="A1242" s="22"/>
      <c r="B1242" s="5"/>
      <c r="C1242" s="5"/>
      <c r="D1242" s="5"/>
      <c r="E1242" s="5"/>
      <c r="F1242" s="5"/>
      <c r="G1242" s="5"/>
    </row>
    <row r="1243" spans="1:7">
      <c r="A1243" s="22"/>
      <c r="B1243" s="5"/>
      <c r="C1243" s="5"/>
      <c r="D1243" s="5"/>
      <c r="E1243" s="5"/>
      <c r="F1243" s="5"/>
      <c r="G1243" s="5"/>
    </row>
    <row r="1244" spans="1:7">
      <c r="A1244" s="22"/>
      <c r="B1244" s="5"/>
      <c r="C1244" s="5"/>
      <c r="D1244" s="5"/>
      <c r="E1244" s="5"/>
      <c r="F1244" s="5"/>
      <c r="G1244" s="5"/>
    </row>
    <row r="1245" spans="1:7">
      <c r="A1245" s="22"/>
      <c r="B1245" s="5"/>
      <c r="C1245" s="5"/>
      <c r="D1245" s="5"/>
      <c r="E1245" s="5"/>
      <c r="F1245" s="5"/>
      <c r="G1245" s="5"/>
    </row>
    <row r="1246" spans="1:7">
      <c r="A1246" s="22"/>
      <c r="B1246" s="5"/>
      <c r="C1246" s="5"/>
      <c r="D1246" s="5"/>
      <c r="E1246" s="5"/>
      <c r="F1246" s="5"/>
      <c r="G1246" s="5"/>
    </row>
    <row r="1247" spans="1:7">
      <c r="A1247" s="22"/>
      <c r="B1247" s="5"/>
      <c r="C1247" s="5"/>
      <c r="D1247" s="5"/>
      <c r="E1247" s="5"/>
      <c r="F1247" s="5"/>
      <c r="G1247" s="5"/>
    </row>
    <row r="1248" spans="1:7">
      <c r="A1248" s="22"/>
      <c r="B1248" s="5"/>
      <c r="C1248" s="5"/>
      <c r="D1248" s="5"/>
      <c r="E1248" s="5"/>
      <c r="F1248" s="5"/>
      <c r="G1248" s="5"/>
    </row>
    <row r="1249" spans="1:7">
      <c r="A1249" s="22"/>
      <c r="B1249" s="5"/>
      <c r="C1249" s="5"/>
      <c r="D1249" s="5"/>
      <c r="E1249" s="5"/>
      <c r="F1249" s="5"/>
      <c r="G1249" s="5"/>
    </row>
    <row r="1250" spans="1:7">
      <c r="A1250" s="22"/>
      <c r="B1250" s="5"/>
      <c r="C1250" s="5"/>
      <c r="D1250" s="5"/>
      <c r="E1250" s="5"/>
      <c r="F1250" s="5"/>
      <c r="G1250" s="5"/>
    </row>
    <row r="1251" spans="1:7">
      <c r="A1251" s="22"/>
      <c r="B1251" s="5"/>
      <c r="C1251" s="5"/>
      <c r="D1251" s="5"/>
      <c r="E1251" s="5"/>
      <c r="F1251" s="5"/>
      <c r="G1251" s="5"/>
    </row>
    <row r="1252" spans="1:7">
      <c r="A1252" s="22"/>
      <c r="B1252" s="5"/>
      <c r="C1252" s="5"/>
      <c r="D1252" s="5"/>
      <c r="E1252" s="5"/>
      <c r="F1252" s="5"/>
      <c r="G1252" s="5"/>
    </row>
    <row r="1253" spans="1:7">
      <c r="A1253" s="22"/>
      <c r="B1253" s="5"/>
      <c r="C1253" s="5"/>
      <c r="D1253" s="5"/>
      <c r="E1253" s="5"/>
      <c r="F1253" s="5"/>
      <c r="G1253" s="5"/>
    </row>
    <row r="1254" spans="1:7">
      <c r="A1254" s="22"/>
      <c r="B1254" s="5"/>
      <c r="C1254" s="5"/>
      <c r="D1254" s="5"/>
      <c r="E1254" s="5"/>
      <c r="F1254" s="5"/>
      <c r="G1254" s="5"/>
    </row>
    <row r="1255" spans="1:7">
      <c r="A1255" s="22"/>
      <c r="B1255" s="5"/>
      <c r="C1255" s="5"/>
      <c r="D1255" s="5"/>
      <c r="E1255" s="5"/>
      <c r="F1255" s="5"/>
      <c r="G1255" s="5"/>
    </row>
    <row r="1256" spans="1:7">
      <c r="A1256" s="22"/>
      <c r="B1256" s="5"/>
      <c r="C1256" s="5"/>
      <c r="D1256" s="5"/>
      <c r="E1256" s="5"/>
      <c r="F1256" s="5"/>
      <c r="G1256" s="5"/>
    </row>
    <row r="1257" spans="1:7">
      <c r="A1257" s="22"/>
      <c r="B1257" s="5"/>
      <c r="C1257" s="5"/>
      <c r="D1257" s="5"/>
      <c r="E1257" s="5"/>
      <c r="F1257" s="5"/>
      <c r="G1257" s="5"/>
    </row>
    <row r="1258" spans="1:7">
      <c r="A1258" s="22"/>
      <c r="B1258" s="5"/>
      <c r="C1258" s="5"/>
      <c r="D1258" s="5"/>
      <c r="E1258" s="5"/>
      <c r="F1258" s="5"/>
      <c r="G1258" s="5"/>
    </row>
    <row r="1259" spans="1:7">
      <c r="A1259" s="22"/>
      <c r="B1259" s="5"/>
      <c r="C1259" s="5"/>
      <c r="D1259" s="5"/>
      <c r="E1259" s="5"/>
      <c r="F1259" s="5"/>
      <c r="G1259" s="5"/>
    </row>
    <row r="1260" spans="1:7">
      <c r="A1260" s="22"/>
      <c r="B1260" s="5"/>
      <c r="C1260" s="5"/>
      <c r="D1260" s="5"/>
      <c r="E1260" s="5"/>
      <c r="F1260" s="5"/>
      <c r="G1260" s="5"/>
    </row>
    <row r="1261" spans="1:7">
      <c r="A1261" s="22"/>
      <c r="B1261" s="5"/>
      <c r="C1261" s="5"/>
      <c r="D1261" s="5"/>
      <c r="E1261" s="5"/>
      <c r="F1261" s="5"/>
      <c r="G1261" s="5"/>
    </row>
    <row r="1262" spans="1:7">
      <c r="A1262" s="22"/>
      <c r="B1262" s="5"/>
      <c r="C1262" s="5"/>
      <c r="D1262" s="5"/>
      <c r="E1262" s="5"/>
      <c r="F1262" s="5"/>
      <c r="G1262" s="5"/>
    </row>
    <row r="1263" spans="1:7">
      <c r="A1263" s="22"/>
      <c r="B1263" s="5"/>
      <c r="C1263" s="5"/>
      <c r="D1263" s="5"/>
      <c r="E1263" s="5"/>
      <c r="F1263" s="5"/>
      <c r="G1263" s="5"/>
    </row>
    <row r="1264" spans="1:7">
      <c r="A1264" s="22"/>
      <c r="B1264" s="5"/>
      <c r="C1264" s="5"/>
      <c r="D1264" s="5"/>
      <c r="E1264" s="5"/>
      <c r="F1264" s="5"/>
      <c r="G1264" s="5"/>
    </row>
    <row r="1265" spans="1:7">
      <c r="A1265" s="22"/>
      <c r="B1265" s="5"/>
      <c r="C1265" s="5"/>
      <c r="D1265" s="5"/>
      <c r="E1265" s="5"/>
      <c r="F1265" s="5"/>
      <c r="G1265" s="5"/>
    </row>
    <row r="1266" spans="1:7">
      <c r="A1266" s="22"/>
      <c r="B1266" s="5"/>
      <c r="C1266" s="5"/>
      <c r="D1266" s="5"/>
      <c r="E1266" s="5"/>
      <c r="F1266" s="5"/>
      <c r="G1266" s="5"/>
    </row>
    <row r="1267" spans="1:7">
      <c r="A1267" s="22"/>
      <c r="B1267" s="5"/>
      <c r="C1267" s="5"/>
      <c r="D1267" s="5"/>
      <c r="E1267" s="5"/>
      <c r="F1267" s="5"/>
      <c r="G1267" s="5"/>
    </row>
    <row r="1268" spans="1:7">
      <c r="A1268" s="22"/>
      <c r="B1268" s="5"/>
      <c r="C1268" s="5"/>
      <c r="D1268" s="5"/>
      <c r="E1268" s="5"/>
      <c r="F1268" s="5"/>
      <c r="G1268" s="5"/>
    </row>
    <row r="1269" spans="1:7">
      <c r="A1269" s="22"/>
      <c r="B1269" s="5"/>
      <c r="C1269" s="5"/>
      <c r="D1269" s="5"/>
      <c r="E1269" s="5"/>
      <c r="F1269" s="5"/>
      <c r="G1269" s="5"/>
    </row>
    <row r="1270" spans="1:7">
      <c r="A1270" s="22"/>
      <c r="B1270" s="5"/>
      <c r="C1270" s="5"/>
      <c r="D1270" s="5"/>
      <c r="E1270" s="5"/>
      <c r="F1270" s="5"/>
      <c r="G1270" s="5"/>
    </row>
    <row r="1271" spans="1:7">
      <c r="A1271" s="22"/>
      <c r="B1271" s="5"/>
      <c r="C1271" s="5"/>
      <c r="D1271" s="5"/>
      <c r="E1271" s="5"/>
      <c r="F1271" s="5"/>
      <c r="G1271" s="5"/>
    </row>
    <row r="1272" spans="1:7">
      <c r="A1272" s="22"/>
      <c r="B1272" s="5"/>
      <c r="C1272" s="5"/>
      <c r="D1272" s="5"/>
      <c r="E1272" s="5"/>
      <c r="F1272" s="5"/>
      <c r="G1272" s="5"/>
    </row>
    <row r="1273" spans="1:7">
      <c r="A1273" s="22"/>
      <c r="B1273" s="5"/>
      <c r="C1273" s="5"/>
      <c r="D1273" s="5"/>
      <c r="E1273" s="5"/>
      <c r="F1273" s="5"/>
      <c r="G1273" s="5"/>
    </row>
    <row r="1274" spans="1:7">
      <c r="A1274" s="22"/>
      <c r="B1274" s="5"/>
      <c r="C1274" s="5"/>
      <c r="D1274" s="5"/>
      <c r="E1274" s="5"/>
      <c r="F1274" s="5"/>
      <c r="G1274" s="5"/>
    </row>
    <row r="1275" spans="1:7">
      <c r="A1275" s="22"/>
      <c r="B1275" s="5"/>
      <c r="C1275" s="5"/>
      <c r="D1275" s="5"/>
      <c r="E1275" s="5"/>
      <c r="F1275" s="5"/>
      <c r="G1275" s="5"/>
    </row>
    <row r="1276" spans="1:7">
      <c r="A1276" s="22"/>
      <c r="B1276" s="5"/>
      <c r="C1276" s="5"/>
      <c r="D1276" s="5"/>
      <c r="E1276" s="5"/>
      <c r="F1276" s="5"/>
      <c r="G1276" s="5"/>
    </row>
    <row r="1277" spans="1:7">
      <c r="A1277" s="22"/>
      <c r="B1277" s="5"/>
      <c r="C1277" s="5"/>
      <c r="D1277" s="5"/>
      <c r="E1277" s="5"/>
      <c r="F1277" s="5"/>
      <c r="G1277" s="5"/>
    </row>
    <row r="1278" spans="1:7">
      <c r="A1278" s="22"/>
      <c r="B1278" s="5"/>
      <c r="C1278" s="5"/>
      <c r="D1278" s="5"/>
      <c r="E1278" s="5"/>
      <c r="F1278" s="5"/>
      <c r="G1278" s="5"/>
    </row>
    <row r="1279" spans="1:7">
      <c r="A1279" s="22"/>
      <c r="B1279" s="5"/>
      <c r="C1279" s="5"/>
      <c r="D1279" s="5"/>
      <c r="E1279" s="5"/>
      <c r="F1279" s="5"/>
      <c r="G1279" s="5"/>
    </row>
    <row r="1280" spans="1:7">
      <c r="A1280" s="22"/>
      <c r="B1280" s="5"/>
      <c r="C1280" s="5"/>
      <c r="D1280" s="5"/>
      <c r="E1280" s="5"/>
      <c r="F1280" s="5"/>
      <c r="G1280" s="5"/>
    </row>
    <row r="1281" spans="1:7">
      <c r="A1281" s="22"/>
      <c r="B1281" s="5"/>
      <c r="C1281" s="5"/>
      <c r="D1281" s="5"/>
      <c r="E1281" s="5"/>
      <c r="F1281" s="5"/>
      <c r="G1281" s="5"/>
    </row>
    <row r="1282" spans="1:7">
      <c r="A1282" s="22"/>
      <c r="B1282" s="5"/>
      <c r="C1282" s="5"/>
      <c r="D1282" s="5"/>
      <c r="E1282" s="5"/>
      <c r="F1282" s="5"/>
      <c r="G1282" s="5"/>
    </row>
    <row r="1283" spans="1:7">
      <c r="A1283" s="22"/>
      <c r="B1283" s="5"/>
      <c r="C1283" s="5"/>
      <c r="D1283" s="5"/>
      <c r="E1283" s="5"/>
      <c r="F1283" s="5"/>
      <c r="G1283" s="5"/>
    </row>
    <row r="1284" spans="1:7">
      <c r="A1284" s="22"/>
      <c r="B1284" s="5"/>
      <c r="C1284" s="5"/>
      <c r="D1284" s="5"/>
      <c r="E1284" s="5"/>
      <c r="F1284" s="5"/>
      <c r="G1284" s="5"/>
    </row>
    <row r="1285" spans="1:7">
      <c r="A1285" s="22"/>
      <c r="B1285" s="5"/>
      <c r="C1285" s="5"/>
      <c r="D1285" s="5"/>
      <c r="E1285" s="5"/>
      <c r="F1285" s="5"/>
      <c r="G1285" s="5"/>
    </row>
    <row r="1286" spans="1:7">
      <c r="A1286" s="22"/>
      <c r="B1286" s="5"/>
      <c r="C1286" s="5"/>
      <c r="D1286" s="5"/>
      <c r="E1286" s="5"/>
      <c r="F1286" s="5"/>
      <c r="G1286" s="5"/>
    </row>
    <row r="1287" spans="1:7">
      <c r="A1287" s="22"/>
      <c r="B1287" s="5"/>
      <c r="C1287" s="5"/>
      <c r="D1287" s="5"/>
      <c r="E1287" s="5"/>
      <c r="F1287" s="5"/>
      <c r="G1287" s="5"/>
    </row>
    <row r="1288" spans="1:7">
      <c r="A1288" s="22"/>
      <c r="B1288" s="5"/>
      <c r="C1288" s="5"/>
      <c r="D1288" s="5"/>
      <c r="E1288" s="5"/>
      <c r="F1288" s="5"/>
      <c r="G1288" s="5"/>
    </row>
    <row r="1289" spans="1:7">
      <c r="A1289" s="22"/>
      <c r="B1289" s="5"/>
      <c r="C1289" s="5"/>
      <c r="D1289" s="5"/>
      <c r="E1289" s="5"/>
      <c r="F1289" s="5"/>
      <c r="G1289" s="5"/>
    </row>
    <row r="1290" spans="1:7">
      <c r="A1290" s="22"/>
      <c r="B1290" s="5"/>
      <c r="C1290" s="5"/>
      <c r="D1290" s="5"/>
      <c r="E1290" s="5"/>
      <c r="F1290" s="5"/>
      <c r="G1290" s="5"/>
    </row>
    <row r="1291" spans="1:7">
      <c r="A1291" s="22"/>
      <c r="B1291" s="5"/>
      <c r="C1291" s="5"/>
      <c r="D1291" s="5"/>
      <c r="E1291" s="5"/>
      <c r="F1291" s="5"/>
      <c r="G1291" s="5"/>
    </row>
    <row r="1292" spans="1:7">
      <c r="A1292" s="22"/>
      <c r="B1292" s="5"/>
      <c r="C1292" s="5"/>
      <c r="D1292" s="5"/>
      <c r="E1292" s="5"/>
      <c r="F1292" s="5"/>
      <c r="G1292" s="5"/>
    </row>
    <row r="1293" spans="1:7">
      <c r="A1293" s="22"/>
      <c r="B1293" s="5"/>
      <c r="C1293" s="5"/>
      <c r="D1293" s="5"/>
      <c r="E1293" s="5"/>
      <c r="F1293" s="5"/>
      <c r="G1293" s="5"/>
    </row>
    <row r="1294" spans="1:7">
      <c r="A1294" s="22"/>
      <c r="B1294" s="5"/>
      <c r="C1294" s="5"/>
      <c r="D1294" s="5"/>
      <c r="E1294" s="5"/>
      <c r="F1294" s="5"/>
      <c r="G1294" s="5"/>
    </row>
    <row r="1295" spans="1:7">
      <c r="A1295" s="22"/>
      <c r="B1295" s="5"/>
      <c r="C1295" s="5"/>
      <c r="D1295" s="5"/>
      <c r="E1295" s="5"/>
      <c r="F1295" s="5"/>
      <c r="G1295" s="5"/>
    </row>
    <row r="1296" spans="1:7">
      <c r="A1296" s="22"/>
      <c r="B1296" s="5"/>
      <c r="C1296" s="5"/>
      <c r="D1296" s="5"/>
      <c r="E1296" s="5"/>
      <c r="F1296" s="5"/>
      <c r="G1296" s="5"/>
    </row>
    <row r="1297" spans="1:7">
      <c r="A1297" s="22"/>
      <c r="B1297" s="5"/>
      <c r="C1297" s="5"/>
      <c r="D1297" s="5"/>
      <c r="E1297" s="5"/>
      <c r="F1297" s="5"/>
      <c r="G1297" s="5"/>
    </row>
    <row r="1298" spans="1:7">
      <c r="A1298" s="22"/>
      <c r="B1298" s="5"/>
      <c r="C1298" s="5"/>
      <c r="D1298" s="5"/>
      <c r="E1298" s="5"/>
      <c r="F1298" s="5"/>
      <c r="G1298" s="5"/>
    </row>
    <row r="1299" spans="1:7">
      <c r="A1299" s="22"/>
      <c r="B1299" s="5"/>
      <c r="C1299" s="5"/>
      <c r="D1299" s="5"/>
      <c r="E1299" s="5"/>
      <c r="F1299" s="5"/>
      <c r="G1299" s="5"/>
    </row>
    <row r="1300" spans="1:7">
      <c r="A1300" s="22"/>
      <c r="B1300" s="5"/>
      <c r="C1300" s="5"/>
      <c r="D1300" s="5"/>
      <c r="E1300" s="5"/>
      <c r="F1300" s="5"/>
      <c r="G1300" s="5"/>
    </row>
    <row r="1301" spans="1:7">
      <c r="A1301" s="22"/>
      <c r="B1301" s="5"/>
      <c r="C1301" s="5"/>
      <c r="D1301" s="5"/>
      <c r="E1301" s="5"/>
      <c r="F1301" s="5"/>
      <c r="G1301" s="5"/>
    </row>
    <row r="1302" spans="1:7">
      <c r="A1302" s="22"/>
      <c r="B1302" s="5"/>
      <c r="C1302" s="5"/>
      <c r="D1302" s="5"/>
      <c r="E1302" s="5"/>
      <c r="F1302" s="5"/>
      <c r="G1302" s="5"/>
    </row>
    <row r="1303" spans="1:7">
      <c r="A1303" s="22"/>
      <c r="B1303" s="5"/>
      <c r="C1303" s="5"/>
      <c r="D1303" s="5"/>
      <c r="E1303" s="5"/>
      <c r="F1303" s="5"/>
      <c r="G1303" s="5"/>
    </row>
    <row r="1304" spans="1:7">
      <c r="A1304" s="22"/>
      <c r="B1304" s="5"/>
      <c r="C1304" s="5"/>
      <c r="D1304" s="5"/>
      <c r="E1304" s="5"/>
      <c r="F1304" s="5"/>
      <c r="G1304" s="5"/>
    </row>
    <row r="1305" spans="1:7">
      <c r="A1305" s="22"/>
      <c r="B1305" s="5"/>
      <c r="C1305" s="5"/>
      <c r="D1305" s="5"/>
      <c r="E1305" s="5"/>
      <c r="F1305" s="5"/>
      <c r="G1305" s="5"/>
    </row>
    <row r="1306" spans="1:7">
      <c r="A1306" s="22"/>
      <c r="B1306" s="5"/>
      <c r="C1306" s="5"/>
      <c r="D1306" s="5"/>
      <c r="E1306" s="5"/>
      <c r="F1306" s="5"/>
      <c r="G1306" s="5"/>
    </row>
    <row r="1307" spans="1:7">
      <c r="A1307" s="22"/>
      <c r="B1307" s="5"/>
      <c r="C1307" s="5"/>
      <c r="D1307" s="5"/>
      <c r="E1307" s="5"/>
      <c r="F1307" s="5"/>
      <c r="G1307" s="5"/>
    </row>
    <row r="1308" spans="1:7">
      <c r="A1308" s="22"/>
      <c r="B1308" s="5"/>
      <c r="C1308" s="5"/>
      <c r="D1308" s="5"/>
      <c r="E1308" s="5"/>
      <c r="F1308" s="5"/>
      <c r="G1308" s="5"/>
    </row>
    <row r="1309" spans="1:7">
      <c r="A1309" s="22"/>
      <c r="B1309" s="5"/>
      <c r="C1309" s="5"/>
      <c r="D1309" s="5"/>
      <c r="E1309" s="5"/>
      <c r="F1309" s="5"/>
      <c r="G1309" s="5"/>
    </row>
    <row r="1310" spans="1:7">
      <c r="A1310" s="22"/>
      <c r="B1310" s="5"/>
      <c r="C1310" s="5"/>
      <c r="D1310" s="5"/>
      <c r="E1310" s="5"/>
      <c r="F1310" s="5"/>
      <c r="G1310" s="5"/>
    </row>
    <row r="1311" spans="1:7">
      <c r="A1311" s="22"/>
      <c r="B1311" s="5"/>
      <c r="C1311" s="5"/>
      <c r="D1311" s="5"/>
      <c r="E1311" s="5"/>
      <c r="F1311" s="5"/>
      <c r="G1311" s="5"/>
    </row>
    <row r="1312" spans="1:7">
      <c r="A1312" s="22"/>
      <c r="B1312" s="5"/>
      <c r="C1312" s="5"/>
      <c r="D1312" s="5"/>
      <c r="E1312" s="5"/>
      <c r="F1312" s="5"/>
      <c r="G1312" s="5"/>
    </row>
    <row r="1313" spans="1:7">
      <c r="A1313" s="22"/>
      <c r="B1313" s="5"/>
      <c r="C1313" s="5"/>
      <c r="D1313" s="5"/>
      <c r="E1313" s="5"/>
      <c r="F1313" s="5"/>
      <c r="G1313" s="5"/>
    </row>
    <row r="1314" spans="1:7">
      <c r="A1314" s="22"/>
      <c r="B1314" s="5"/>
      <c r="C1314" s="5"/>
      <c r="D1314" s="5"/>
      <c r="E1314" s="5"/>
      <c r="F1314" s="5"/>
      <c r="G1314" s="5"/>
    </row>
    <row r="1315" spans="1:7">
      <c r="A1315" s="22"/>
      <c r="B1315" s="5"/>
      <c r="C1315" s="5"/>
      <c r="D1315" s="5"/>
      <c r="E1315" s="5"/>
      <c r="F1315" s="5"/>
      <c r="G1315" s="5"/>
    </row>
    <row r="1316" spans="1:7">
      <c r="A1316" s="22"/>
      <c r="B1316" s="5"/>
      <c r="C1316" s="5"/>
      <c r="D1316" s="5"/>
      <c r="E1316" s="5"/>
      <c r="F1316" s="5"/>
      <c r="G1316" s="5"/>
    </row>
    <row r="1317" spans="1:7">
      <c r="A1317" s="22"/>
      <c r="B1317" s="5"/>
      <c r="C1317" s="5"/>
      <c r="D1317" s="5"/>
      <c r="E1317" s="5"/>
      <c r="F1317" s="5"/>
      <c r="G1317" s="5"/>
    </row>
    <row r="1318" spans="1:7">
      <c r="A1318" s="22"/>
      <c r="B1318" s="5"/>
      <c r="C1318" s="5"/>
      <c r="D1318" s="5"/>
      <c r="E1318" s="5"/>
      <c r="F1318" s="5"/>
      <c r="G1318" s="5"/>
    </row>
    <row r="1319" spans="1:7">
      <c r="A1319" s="22"/>
      <c r="B1319" s="5"/>
      <c r="C1319" s="5"/>
      <c r="D1319" s="5"/>
      <c r="E1319" s="5"/>
      <c r="F1319" s="5"/>
      <c r="G1319" s="5"/>
    </row>
    <row r="1320" spans="1:7">
      <c r="A1320" s="22"/>
      <c r="B1320" s="5"/>
      <c r="C1320" s="5"/>
      <c r="D1320" s="5"/>
      <c r="E1320" s="5"/>
      <c r="F1320" s="5"/>
      <c r="G1320" s="5"/>
    </row>
    <row r="1321" spans="1:7">
      <c r="A1321" s="22"/>
      <c r="B1321" s="5"/>
      <c r="C1321" s="5"/>
      <c r="D1321" s="5"/>
      <c r="E1321" s="5"/>
      <c r="F1321" s="5"/>
      <c r="G1321" s="5"/>
    </row>
    <row r="1322" spans="1:7">
      <c r="A1322" s="22"/>
      <c r="B1322" s="5"/>
      <c r="C1322" s="5"/>
      <c r="D1322" s="5"/>
      <c r="E1322" s="5"/>
      <c r="F1322" s="5"/>
      <c r="G1322" s="5"/>
    </row>
    <row r="1323" spans="1:7">
      <c r="A1323" s="22"/>
      <c r="B1323" s="5"/>
      <c r="C1323" s="5"/>
      <c r="D1323" s="5"/>
      <c r="E1323" s="5"/>
      <c r="F1323" s="5"/>
      <c r="G1323" s="5"/>
    </row>
    <row r="1324" spans="1:7">
      <c r="A1324" s="22"/>
      <c r="B1324" s="5"/>
      <c r="C1324" s="5"/>
      <c r="D1324" s="5"/>
      <c r="E1324" s="5"/>
      <c r="F1324" s="5"/>
      <c r="G1324" s="5"/>
    </row>
    <row r="1325" spans="1:7">
      <c r="A1325" s="22"/>
      <c r="B1325" s="5"/>
      <c r="C1325" s="5"/>
      <c r="D1325" s="5"/>
      <c r="E1325" s="5"/>
      <c r="F1325" s="5"/>
      <c r="G1325" s="5"/>
    </row>
    <row r="1326" spans="1:7">
      <c r="A1326" s="22"/>
      <c r="B1326" s="5"/>
      <c r="C1326" s="5"/>
      <c r="D1326" s="5"/>
      <c r="E1326" s="5"/>
      <c r="F1326" s="5"/>
      <c r="G1326" s="5"/>
    </row>
    <row r="1327" spans="1:7">
      <c r="A1327" s="22"/>
      <c r="B1327" s="5"/>
      <c r="C1327" s="5"/>
      <c r="D1327" s="5"/>
      <c r="E1327" s="5"/>
      <c r="F1327" s="5"/>
      <c r="G1327" s="5"/>
    </row>
    <row r="1328" spans="1:7">
      <c r="A1328" s="22"/>
      <c r="B1328" s="5"/>
      <c r="C1328" s="5"/>
      <c r="D1328" s="5"/>
      <c r="E1328" s="5"/>
      <c r="F1328" s="5"/>
      <c r="G1328" s="5"/>
    </row>
    <row r="1329" spans="1:7">
      <c r="A1329" s="22"/>
      <c r="B1329" s="5"/>
      <c r="C1329" s="5"/>
      <c r="D1329" s="5"/>
      <c r="E1329" s="5"/>
      <c r="F1329" s="5"/>
      <c r="G1329" s="5"/>
    </row>
    <row r="1330" spans="1:7">
      <c r="A1330" s="22"/>
      <c r="B1330" s="5"/>
      <c r="C1330" s="5"/>
      <c r="D1330" s="5"/>
      <c r="E1330" s="5"/>
      <c r="F1330" s="5"/>
      <c r="G1330" s="5"/>
    </row>
    <row r="1331" spans="1:7">
      <c r="A1331" s="22"/>
      <c r="B1331" s="5"/>
      <c r="C1331" s="5"/>
      <c r="D1331" s="5"/>
      <c r="E1331" s="5"/>
      <c r="F1331" s="5"/>
      <c r="G1331" s="5"/>
    </row>
    <row r="1332" spans="1:7">
      <c r="A1332" s="22"/>
      <c r="B1332" s="5"/>
      <c r="C1332" s="5"/>
      <c r="D1332" s="5"/>
      <c r="E1332" s="5"/>
      <c r="F1332" s="5"/>
      <c r="G1332" s="5"/>
    </row>
    <row r="1333" spans="1:7">
      <c r="A1333" s="22"/>
      <c r="B1333" s="5"/>
      <c r="C1333" s="5"/>
      <c r="D1333" s="5"/>
      <c r="E1333" s="5"/>
      <c r="F1333" s="5"/>
      <c r="G1333" s="5"/>
    </row>
    <row r="1334" spans="1:7">
      <c r="A1334" s="22"/>
      <c r="B1334" s="5"/>
      <c r="C1334" s="5"/>
      <c r="D1334" s="5"/>
      <c r="E1334" s="5"/>
      <c r="F1334" s="5"/>
      <c r="G1334" s="5"/>
    </row>
    <row r="1335" spans="1:7">
      <c r="A1335" s="22"/>
      <c r="B1335" s="5"/>
      <c r="C1335" s="5"/>
      <c r="D1335" s="5"/>
      <c r="E1335" s="5"/>
      <c r="F1335" s="5"/>
      <c r="G1335" s="5"/>
    </row>
    <row r="1336" spans="1:7">
      <c r="A1336" s="22"/>
      <c r="B1336" s="5"/>
      <c r="C1336" s="5"/>
      <c r="D1336" s="5"/>
      <c r="E1336" s="5"/>
      <c r="F1336" s="5"/>
      <c r="G1336" s="5"/>
    </row>
    <row r="1337" spans="1:7">
      <c r="A1337" s="22"/>
      <c r="B1337" s="5"/>
      <c r="C1337" s="5"/>
      <c r="D1337" s="5"/>
      <c r="E1337" s="5"/>
      <c r="F1337" s="5"/>
      <c r="G1337" s="5"/>
    </row>
    <row r="1338" spans="1:7">
      <c r="A1338" s="22"/>
      <c r="B1338" s="5"/>
      <c r="C1338" s="5"/>
      <c r="D1338" s="5"/>
      <c r="E1338" s="5"/>
      <c r="F1338" s="5"/>
      <c r="G1338" s="5"/>
    </row>
    <row r="1339" spans="1:7">
      <c r="A1339" s="22"/>
      <c r="B1339" s="5"/>
      <c r="C1339" s="5"/>
      <c r="D1339" s="5"/>
      <c r="E1339" s="5"/>
      <c r="F1339" s="5"/>
      <c r="G1339" s="5"/>
    </row>
    <row r="1340" spans="1:7">
      <c r="A1340" s="22"/>
      <c r="B1340" s="5"/>
      <c r="C1340" s="5"/>
      <c r="D1340" s="5"/>
      <c r="E1340" s="5"/>
      <c r="F1340" s="5"/>
      <c r="G1340" s="5"/>
    </row>
    <row r="1341" spans="1:7">
      <c r="A1341" s="22"/>
      <c r="B1341" s="5"/>
      <c r="C1341" s="5"/>
      <c r="D1341" s="5"/>
      <c r="E1341" s="5"/>
      <c r="F1341" s="5"/>
      <c r="G1341" s="5"/>
    </row>
    <row r="1342" spans="1:7">
      <c r="A1342" s="22"/>
      <c r="B1342" s="5"/>
      <c r="C1342" s="5"/>
      <c r="D1342" s="5"/>
      <c r="E1342" s="5"/>
      <c r="F1342" s="5"/>
      <c r="G1342" s="5"/>
    </row>
    <row r="1343" spans="1:7">
      <c r="A1343" s="22"/>
      <c r="B1343" s="5"/>
      <c r="C1343" s="5"/>
      <c r="D1343" s="5"/>
      <c r="E1343" s="5"/>
      <c r="F1343" s="5"/>
      <c r="G1343" s="5"/>
    </row>
    <row r="1344" spans="1:7">
      <c r="A1344" s="22"/>
      <c r="B1344" s="5"/>
      <c r="C1344" s="5"/>
      <c r="D1344" s="5"/>
      <c r="E1344" s="5"/>
      <c r="F1344" s="5"/>
      <c r="G1344" s="5"/>
    </row>
    <row r="1345" spans="1:7">
      <c r="A1345" s="22"/>
      <c r="B1345" s="5"/>
      <c r="C1345" s="5"/>
      <c r="D1345" s="5"/>
      <c r="E1345" s="5"/>
      <c r="F1345" s="5"/>
      <c r="G1345" s="5"/>
    </row>
    <row r="1346" spans="1:7">
      <c r="A1346" s="22"/>
      <c r="B1346" s="5"/>
      <c r="C1346" s="5"/>
      <c r="D1346" s="5"/>
      <c r="E1346" s="5"/>
      <c r="F1346" s="5"/>
      <c r="G1346" s="5"/>
    </row>
    <row r="1347" spans="1:7">
      <c r="A1347" s="22"/>
      <c r="B1347" s="5"/>
      <c r="C1347" s="5"/>
      <c r="D1347" s="5"/>
      <c r="E1347" s="5"/>
      <c r="F1347" s="5"/>
      <c r="G1347" s="5"/>
    </row>
    <row r="1348" spans="1:7">
      <c r="A1348" s="22"/>
      <c r="B1348" s="5"/>
      <c r="C1348" s="5"/>
      <c r="D1348" s="5"/>
      <c r="E1348" s="5"/>
      <c r="F1348" s="5"/>
      <c r="G1348" s="5"/>
    </row>
    <row r="1349" spans="1:7">
      <c r="A1349" s="22"/>
      <c r="B1349" s="5"/>
      <c r="C1349" s="5"/>
      <c r="D1349" s="5"/>
      <c r="E1349" s="5"/>
      <c r="F1349" s="5"/>
      <c r="G1349" s="5"/>
    </row>
    <row r="1350" spans="1:7">
      <c r="A1350" s="22"/>
      <c r="B1350" s="5"/>
      <c r="C1350" s="5"/>
      <c r="D1350" s="5"/>
      <c r="E1350" s="5"/>
      <c r="F1350" s="5"/>
      <c r="G1350" s="5"/>
    </row>
    <row r="1351" spans="1:7">
      <c r="A1351" s="22"/>
      <c r="B1351" s="5"/>
      <c r="C1351" s="5"/>
      <c r="D1351" s="5"/>
      <c r="E1351" s="5"/>
      <c r="F1351" s="5"/>
      <c r="G1351" s="5"/>
    </row>
    <row r="1352" spans="1:7">
      <c r="A1352" s="22"/>
      <c r="B1352" s="5"/>
      <c r="C1352" s="5"/>
      <c r="D1352" s="5"/>
      <c r="E1352" s="5"/>
      <c r="F1352" s="5"/>
      <c r="G1352" s="5"/>
    </row>
    <row r="1353" spans="1:7">
      <c r="A1353" s="22"/>
      <c r="B1353" s="5"/>
      <c r="C1353" s="5"/>
      <c r="D1353" s="5"/>
      <c r="E1353" s="5"/>
      <c r="F1353" s="5"/>
      <c r="G1353" s="5"/>
    </row>
    <row r="1354" spans="1:7">
      <c r="A1354" s="22"/>
      <c r="B1354" s="5"/>
      <c r="C1354" s="5"/>
      <c r="D1354" s="5"/>
      <c r="E1354" s="5"/>
      <c r="F1354" s="5"/>
      <c r="G1354" s="5"/>
    </row>
    <row r="1355" spans="1:7">
      <c r="A1355" s="22"/>
      <c r="B1355" s="5"/>
      <c r="C1355" s="5"/>
      <c r="D1355" s="5"/>
      <c r="E1355" s="5"/>
      <c r="F1355" s="5"/>
      <c r="G1355" s="5"/>
    </row>
    <row r="1356" spans="1:7">
      <c r="A1356" s="22"/>
      <c r="B1356" s="5"/>
      <c r="C1356" s="5"/>
      <c r="D1356" s="5"/>
      <c r="E1356" s="5"/>
      <c r="F1356" s="5"/>
      <c r="G1356" s="5"/>
    </row>
    <row r="1357" spans="1:7">
      <c r="A1357" s="22"/>
      <c r="B1357" s="5"/>
      <c r="C1357" s="5"/>
      <c r="D1357" s="5"/>
      <c r="E1357" s="5"/>
      <c r="F1357" s="5"/>
      <c r="G1357" s="5"/>
    </row>
    <row r="1358" spans="1:7">
      <c r="A1358" s="22"/>
      <c r="B1358" s="5"/>
      <c r="C1358" s="5"/>
      <c r="D1358" s="5"/>
      <c r="E1358" s="5"/>
      <c r="F1358" s="5"/>
      <c r="G1358" s="5"/>
    </row>
    <row r="1359" spans="1:7">
      <c r="A1359" s="22"/>
      <c r="B1359" s="5"/>
      <c r="C1359" s="5"/>
      <c r="D1359" s="5"/>
      <c r="E1359" s="5"/>
      <c r="F1359" s="5"/>
      <c r="G1359" s="5"/>
    </row>
    <row r="1360" spans="1:7">
      <c r="A1360" s="22"/>
      <c r="B1360" s="5"/>
      <c r="C1360" s="5"/>
      <c r="D1360" s="5"/>
      <c r="E1360" s="5"/>
      <c r="F1360" s="5"/>
      <c r="G1360" s="5"/>
    </row>
    <row r="1361" spans="1:7">
      <c r="A1361" s="22"/>
      <c r="B1361" s="5"/>
      <c r="C1361" s="5"/>
      <c r="D1361" s="5"/>
      <c r="E1361" s="5"/>
      <c r="F1361" s="5"/>
      <c r="G1361" s="5"/>
    </row>
    <row r="1362" spans="1:7">
      <c r="A1362" s="22"/>
      <c r="B1362" s="5"/>
      <c r="C1362" s="5"/>
      <c r="D1362" s="5"/>
      <c r="E1362" s="5"/>
      <c r="F1362" s="5"/>
      <c r="G1362" s="5"/>
    </row>
    <row r="1363" spans="1:7">
      <c r="A1363" s="22"/>
      <c r="B1363" s="5"/>
      <c r="C1363" s="5"/>
      <c r="D1363" s="5"/>
      <c r="E1363" s="5"/>
      <c r="F1363" s="5"/>
      <c r="G1363" s="5"/>
    </row>
    <row r="1364" spans="1:7">
      <c r="A1364" s="22"/>
      <c r="B1364" s="5"/>
      <c r="C1364" s="5"/>
      <c r="D1364" s="5"/>
      <c r="E1364" s="5"/>
      <c r="F1364" s="5"/>
      <c r="G1364" s="5"/>
    </row>
    <row r="1365" spans="1:7">
      <c r="A1365" s="22"/>
      <c r="B1365" s="5"/>
      <c r="C1365" s="5"/>
      <c r="D1365" s="5"/>
      <c r="E1365" s="5"/>
      <c r="F1365" s="5"/>
      <c r="G1365" s="5"/>
    </row>
    <row r="1366" spans="1:7">
      <c r="A1366" s="22"/>
      <c r="B1366" s="5"/>
      <c r="C1366" s="5"/>
      <c r="D1366" s="5"/>
      <c r="E1366" s="5"/>
      <c r="F1366" s="5"/>
      <c r="G1366" s="5"/>
    </row>
    <row r="1367" spans="1:7">
      <c r="A1367" s="22"/>
      <c r="B1367" s="5"/>
      <c r="C1367" s="5"/>
      <c r="D1367" s="5"/>
      <c r="E1367" s="5"/>
      <c r="F1367" s="5"/>
      <c r="G1367" s="5"/>
    </row>
    <row r="1368" spans="1:7">
      <c r="A1368" s="22"/>
      <c r="B1368" s="5"/>
      <c r="C1368" s="5"/>
      <c r="D1368" s="5"/>
      <c r="E1368" s="5"/>
      <c r="F1368" s="5"/>
      <c r="G1368" s="5"/>
    </row>
    <row r="1369" spans="1:7">
      <c r="A1369" s="22"/>
      <c r="B1369" s="5"/>
      <c r="C1369" s="5"/>
      <c r="D1369" s="5"/>
      <c r="E1369" s="5"/>
      <c r="F1369" s="5"/>
      <c r="G1369" s="5"/>
    </row>
    <row r="1370" spans="1:7">
      <c r="A1370" s="22"/>
      <c r="B1370" s="5"/>
      <c r="C1370" s="5"/>
      <c r="D1370" s="5"/>
      <c r="E1370" s="5"/>
      <c r="F1370" s="5"/>
      <c r="G1370" s="5"/>
    </row>
    <row r="1371" spans="1:7">
      <c r="A1371" s="22"/>
      <c r="B1371" s="5"/>
      <c r="C1371" s="5"/>
      <c r="D1371" s="5"/>
      <c r="E1371" s="5"/>
      <c r="F1371" s="5"/>
      <c r="G1371" s="5"/>
    </row>
    <row r="1372" spans="1:7">
      <c r="A1372" s="22"/>
      <c r="B1372" s="5"/>
      <c r="C1372" s="5"/>
      <c r="D1372" s="5"/>
      <c r="E1372" s="5"/>
      <c r="F1372" s="5"/>
      <c r="G1372" s="5"/>
    </row>
    <row r="1373" spans="1:7">
      <c r="A1373" s="22"/>
      <c r="B1373" s="5"/>
      <c r="C1373" s="5"/>
      <c r="D1373" s="5"/>
      <c r="E1373" s="5"/>
      <c r="F1373" s="5"/>
      <c r="G1373" s="5"/>
    </row>
    <row r="1374" spans="1:7">
      <c r="A1374" s="22"/>
      <c r="B1374" s="5"/>
      <c r="C1374" s="5"/>
      <c r="D1374" s="5"/>
      <c r="E1374" s="5"/>
      <c r="F1374" s="5"/>
      <c r="G1374" s="5"/>
    </row>
    <row r="1375" spans="1:7">
      <c r="A1375" s="22"/>
      <c r="B1375" s="5"/>
      <c r="C1375" s="5"/>
      <c r="D1375" s="5"/>
      <c r="E1375" s="5"/>
      <c r="F1375" s="5"/>
      <c r="G1375" s="5"/>
    </row>
    <row r="1376" spans="1:7">
      <c r="A1376" s="22"/>
      <c r="B1376" s="5"/>
      <c r="C1376" s="5"/>
      <c r="D1376" s="5"/>
      <c r="E1376" s="5"/>
      <c r="F1376" s="5"/>
      <c r="G1376" s="5"/>
    </row>
    <row r="1377" spans="1:7">
      <c r="A1377" s="22"/>
      <c r="B1377" s="5"/>
      <c r="C1377" s="5"/>
      <c r="D1377" s="5"/>
      <c r="E1377" s="5"/>
      <c r="F1377" s="5"/>
      <c r="G1377" s="5"/>
    </row>
    <row r="1378" spans="1:7">
      <c r="A1378" s="22"/>
      <c r="B1378" s="5"/>
      <c r="C1378" s="5"/>
      <c r="D1378" s="5"/>
      <c r="E1378" s="5"/>
      <c r="F1378" s="5"/>
      <c r="G1378" s="5"/>
    </row>
    <row r="1379" spans="1:7">
      <c r="A1379" s="22"/>
      <c r="B1379" s="5"/>
      <c r="C1379" s="5"/>
      <c r="D1379" s="5"/>
      <c r="E1379" s="5"/>
      <c r="F1379" s="5"/>
      <c r="G1379" s="5"/>
    </row>
    <row r="1380" spans="1:7">
      <c r="A1380" s="22"/>
      <c r="B1380" s="5"/>
      <c r="C1380" s="5"/>
      <c r="D1380" s="5"/>
      <c r="E1380" s="5"/>
      <c r="F1380" s="5"/>
      <c r="G1380" s="5"/>
    </row>
    <row r="1381" spans="1:7">
      <c r="A1381" s="22"/>
      <c r="B1381" s="5"/>
      <c r="C1381" s="5"/>
      <c r="D1381" s="5"/>
      <c r="E1381" s="5"/>
      <c r="F1381" s="5"/>
      <c r="G1381" s="5"/>
    </row>
    <row r="1382" spans="1:7">
      <c r="A1382" s="22"/>
      <c r="B1382" s="5"/>
      <c r="C1382" s="5"/>
      <c r="D1382" s="5"/>
      <c r="E1382" s="5"/>
      <c r="F1382" s="5"/>
      <c r="G1382" s="5"/>
    </row>
    <row r="1383" spans="1:7">
      <c r="A1383" s="22"/>
      <c r="B1383" s="5"/>
      <c r="C1383" s="5"/>
      <c r="D1383" s="5"/>
      <c r="E1383" s="5"/>
      <c r="F1383" s="5"/>
      <c r="G1383" s="5"/>
    </row>
    <row r="1384" spans="1:7">
      <c r="A1384" s="22"/>
      <c r="B1384" s="5"/>
      <c r="C1384" s="5"/>
      <c r="D1384" s="5"/>
      <c r="E1384" s="5"/>
      <c r="F1384" s="5"/>
      <c r="G1384" s="5"/>
    </row>
    <row r="1385" spans="1:7">
      <c r="A1385" s="22"/>
      <c r="B1385" s="5"/>
      <c r="C1385" s="5"/>
      <c r="D1385" s="5"/>
      <c r="E1385" s="5"/>
      <c r="F1385" s="5"/>
      <c r="G1385" s="5"/>
    </row>
    <row r="1386" spans="1:7">
      <c r="A1386" s="22"/>
      <c r="B1386" s="5"/>
      <c r="C1386" s="5"/>
      <c r="D1386" s="5"/>
      <c r="E1386" s="5"/>
      <c r="F1386" s="5"/>
      <c r="G1386" s="5"/>
    </row>
    <row r="1387" spans="1:7">
      <c r="A1387" s="22"/>
      <c r="B1387" s="5"/>
      <c r="C1387" s="5"/>
      <c r="D1387" s="5"/>
      <c r="E1387" s="5"/>
      <c r="F1387" s="5"/>
      <c r="G1387" s="5"/>
    </row>
    <row r="1388" spans="1:7">
      <c r="A1388" s="22"/>
      <c r="B1388" s="5"/>
      <c r="C1388" s="5"/>
      <c r="D1388" s="5"/>
      <c r="E1388" s="5"/>
      <c r="F1388" s="5"/>
      <c r="G1388" s="5"/>
    </row>
  </sheetData>
  <mergeCells count="1">
    <mergeCell ref="B2:D2"/>
  </mergeCells>
  <conditionalFormatting sqref="AA30:AA34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AA16:AA2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6328125" defaultRowHeight="14.5"/>
  <cols>
    <col min="1" max="16384" width="15.6328125" style="60"/>
  </cols>
  <sheetData>
    <row r="1" spans="1:73">
      <c r="A1" s="60" t="s">
        <v>73</v>
      </c>
      <c r="B1" s="69">
        <f>'5 Coin Portfolio'!$P$3</f>
        <v>0.51837524177949712</v>
      </c>
      <c r="C1" s="64"/>
      <c r="D1" s="64"/>
      <c r="E1" s="62"/>
      <c r="F1" s="60" t="s">
        <v>107</v>
      </c>
      <c r="I1" s="60" t="s">
        <v>64</v>
      </c>
      <c r="J1" s="62">
        <v>3</v>
      </c>
      <c r="L1" s="60" t="s">
        <v>61</v>
      </c>
      <c r="M1" s="62" t="b">
        <v>1</v>
      </c>
      <c r="O1" s="60" t="s">
        <v>56</v>
      </c>
      <c r="Y1" s="60" t="s">
        <v>75</v>
      </c>
      <c r="AA1" s="60" t="s">
        <v>115</v>
      </c>
      <c r="AD1" s="60" t="s">
        <v>90</v>
      </c>
    </row>
    <row r="2" spans="1:73">
      <c r="A2" s="60" t="s">
        <v>74</v>
      </c>
      <c r="B2" s="63">
        <v>2</v>
      </c>
      <c r="C2" s="63">
        <v>0</v>
      </c>
      <c r="F2" s="60" t="s">
        <v>108</v>
      </c>
      <c r="G2" s="63" t="b">
        <v>0</v>
      </c>
      <c r="H2" s="63"/>
      <c r="I2" s="60" t="s">
        <v>54</v>
      </c>
      <c r="J2" s="62"/>
      <c r="L2" s="60" t="s">
        <v>101</v>
      </c>
      <c r="M2" s="64"/>
      <c r="O2" s="60" t="s">
        <v>57</v>
      </c>
      <c r="P2" s="62"/>
      <c r="R2" s="60" t="s">
        <v>65</v>
      </c>
      <c r="S2" s="65" t="s">
        <v>122</v>
      </c>
      <c r="U2" s="60" t="s">
        <v>71</v>
      </c>
      <c r="V2" s="62"/>
      <c r="X2" s="60" t="s">
        <v>76</v>
      </c>
      <c r="Y2" s="63">
        <v>0</v>
      </c>
      <c r="AA2" s="60" t="s">
        <v>116</v>
      </c>
      <c r="AB2" s="63">
        <v>0</v>
      </c>
      <c r="AD2" s="60" t="s">
        <v>91</v>
      </c>
      <c r="AE2" s="63" t="b">
        <v>0</v>
      </c>
    </row>
    <row r="3" spans="1:73">
      <c r="A3" s="60" t="s">
        <v>86</v>
      </c>
      <c r="B3" s="63" t="b">
        <v>1</v>
      </c>
      <c r="C3" s="63">
        <v>1000</v>
      </c>
      <c r="F3" s="60" t="s">
        <v>109</v>
      </c>
      <c r="G3" s="63" t="b">
        <v>0</v>
      </c>
      <c r="H3" s="63"/>
      <c r="I3" s="60" t="s">
        <v>55</v>
      </c>
      <c r="J3" s="68">
        <v>1</v>
      </c>
      <c r="L3" s="60" t="s">
        <v>100</v>
      </c>
      <c r="M3" s="64"/>
      <c r="N3" s="64"/>
      <c r="O3" s="60" t="s">
        <v>58</v>
      </c>
      <c r="P3" s="62"/>
      <c r="R3" s="60" t="s">
        <v>66</v>
      </c>
      <c r="S3" s="65" t="s">
        <v>123</v>
      </c>
      <c r="U3" s="60" t="s">
        <v>72</v>
      </c>
      <c r="V3" s="62"/>
      <c r="X3" s="60" t="s">
        <v>77</v>
      </c>
      <c r="Y3" s="63">
        <v>0.1</v>
      </c>
      <c r="AA3" s="60" t="s">
        <v>117</v>
      </c>
      <c r="AB3" s="62"/>
      <c r="AD3" s="60" t="s">
        <v>92</v>
      </c>
      <c r="AE3" s="63">
        <v>10000</v>
      </c>
    </row>
    <row r="4" spans="1:73">
      <c r="A4" s="60" t="s">
        <v>88</v>
      </c>
      <c r="B4" s="63" t="b">
        <v>0</v>
      </c>
      <c r="C4" s="63">
        <v>10</v>
      </c>
      <c r="D4" s="63">
        <v>2</v>
      </c>
      <c r="F4" s="60" t="s">
        <v>110</v>
      </c>
      <c r="G4" s="63" t="b">
        <v>0</v>
      </c>
      <c r="H4" s="63"/>
      <c r="L4" s="60" t="s">
        <v>83</v>
      </c>
      <c r="M4" s="64"/>
      <c r="O4" s="60" t="s">
        <v>59</v>
      </c>
      <c r="P4" s="62"/>
      <c r="R4" s="60" t="s">
        <v>67</v>
      </c>
      <c r="S4" s="65" t="s">
        <v>123</v>
      </c>
      <c r="X4" s="60" t="s">
        <v>78</v>
      </c>
      <c r="Y4" s="63">
        <v>0.5</v>
      </c>
      <c r="AA4" s="60" t="s">
        <v>118</v>
      </c>
      <c r="AB4" s="62"/>
      <c r="AD4" s="60" t="s">
        <v>93</v>
      </c>
      <c r="AE4" s="63" t="b">
        <v>0</v>
      </c>
    </row>
    <row r="5" spans="1:73">
      <c r="A5" s="60" t="s">
        <v>89</v>
      </c>
      <c r="B5" s="63" t="b">
        <v>0</v>
      </c>
      <c r="C5" s="63">
        <v>20000</v>
      </c>
      <c r="D5" s="63">
        <v>0.01</v>
      </c>
      <c r="E5" s="63" t="b">
        <v>1</v>
      </c>
      <c r="F5" s="60" t="s">
        <v>111</v>
      </c>
      <c r="G5" s="63" t="b">
        <v>0</v>
      </c>
      <c r="H5" s="63"/>
      <c r="L5" s="60" t="s">
        <v>84</v>
      </c>
      <c r="M5" s="64"/>
      <c r="O5" s="60" t="s">
        <v>60</v>
      </c>
      <c r="P5" s="62"/>
      <c r="R5" s="60" t="s">
        <v>68</v>
      </c>
      <c r="S5" s="65" t="s">
        <v>122</v>
      </c>
      <c r="X5" s="60" t="s">
        <v>79</v>
      </c>
      <c r="Y5" s="63" t="s">
        <v>121</v>
      </c>
      <c r="AA5" s="60" t="s">
        <v>119</v>
      </c>
      <c r="AB5" s="62"/>
      <c r="AD5" s="60" t="s">
        <v>94</v>
      </c>
      <c r="AE5" s="63">
        <v>15</v>
      </c>
    </row>
    <row r="6" spans="1:73">
      <c r="A6" s="60" t="s">
        <v>87</v>
      </c>
      <c r="B6" s="63" t="b">
        <v>0</v>
      </c>
      <c r="C6" s="63"/>
      <c r="F6" s="60" t="s">
        <v>112</v>
      </c>
      <c r="G6" s="63" t="b">
        <v>0</v>
      </c>
      <c r="H6" s="63"/>
      <c r="L6" s="60" t="s">
        <v>113</v>
      </c>
      <c r="M6" s="64"/>
      <c r="N6" s="64"/>
      <c r="R6" s="60" t="s">
        <v>69</v>
      </c>
      <c r="S6" s="62"/>
      <c r="X6" s="60" t="s">
        <v>80</v>
      </c>
      <c r="Y6" s="64"/>
      <c r="AA6" s="60" t="s">
        <v>120</v>
      </c>
      <c r="AB6" s="62"/>
      <c r="AD6" s="60" t="s">
        <v>95</v>
      </c>
      <c r="AE6" s="63">
        <v>2</v>
      </c>
    </row>
    <row r="7" spans="1:73">
      <c r="A7" s="60" t="s">
        <v>81</v>
      </c>
      <c r="B7" s="63">
        <v>50</v>
      </c>
      <c r="L7" s="60" t="s">
        <v>114</v>
      </c>
      <c r="M7" s="64"/>
      <c r="N7" s="64"/>
      <c r="R7" s="60" t="s">
        <v>70</v>
      </c>
      <c r="S7" s="62"/>
      <c r="AD7" s="60" t="s">
        <v>96</v>
      </c>
      <c r="AE7" s="63" t="b">
        <v>1</v>
      </c>
    </row>
    <row r="8" spans="1:73">
      <c r="A8" s="60" t="s">
        <v>19</v>
      </c>
      <c r="B8" s="60" t="s">
        <v>19</v>
      </c>
      <c r="F8" s="60" t="s">
        <v>82</v>
      </c>
      <c r="G8" s="63" t="b">
        <v>1</v>
      </c>
      <c r="H8" s="63">
        <v>1</v>
      </c>
      <c r="AD8" s="60" t="s">
        <v>97</v>
      </c>
      <c r="AE8" s="63">
        <v>10000</v>
      </c>
    </row>
    <row r="9" spans="1:73">
      <c r="A9" s="60" t="s">
        <v>106</v>
      </c>
      <c r="B9" s="63">
        <v>3</v>
      </c>
      <c r="F9" s="60" t="s">
        <v>103</v>
      </c>
      <c r="G9" s="63" t="b">
        <v>0</v>
      </c>
      <c r="AD9" s="60" t="s">
        <v>98</v>
      </c>
      <c r="AE9" s="63">
        <v>0.01</v>
      </c>
    </row>
    <row r="10" spans="1:73">
      <c r="A10" s="60" t="s">
        <v>85</v>
      </c>
      <c r="B10" s="63" t="b">
        <v>0</v>
      </c>
      <c r="AD10" s="60" t="s">
        <v>99</v>
      </c>
      <c r="AE10" s="63" t="b">
        <v>1</v>
      </c>
    </row>
    <row r="11" spans="1:73">
      <c r="A11" s="60" t="s">
        <v>102</v>
      </c>
      <c r="B11" s="63" t="b">
        <v>1</v>
      </c>
    </row>
    <row r="12" spans="1:73">
      <c r="A12" s="60" t="s">
        <v>105</v>
      </c>
      <c r="B12" s="63" t="b">
        <v>0</v>
      </c>
      <c r="F12" s="60" t="s">
        <v>104</v>
      </c>
      <c r="G12" s="63">
        <v>2</v>
      </c>
    </row>
    <row r="14" spans="1:73" ht="15" thickBot="1">
      <c r="A14" s="60" t="s">
        <v>62</v>
      </c>
      <c r="B14" s="62">
        <v>1</v>
      </c>
      <c r="AX14" s="60" t="s">
        <v>63</v>
      </c>
      <c r="AY14" s="62">
        <v>0</v>
      </c>
    </row>
    <row r="15" spans="1:73" s="61" customFormat="1" ht="15" thickTop="1">
      <c r="A15" s="61" t="s">
        <v>20</v>
      </c>
      <c r="B15" s="61" t="s">
        <v>21</v>
      </c>
      <c r="C15" s="61" t="s">
        <v>22</v>
      </c>
      <c r="D15" s="61" t="s">
        <v>23</v>
      </c>
      <c r="E15" s="61" t="s">
        <v>24</v>
      </c>
      <c r="F15" s="61" t="s">
        <v>25</v>
      </c>
      <c r="G15" s="61" t="s">
        <v>26</v>
      </c>
      <c r="H15" s="61" t="s">
        <v>27</v>
      </c>
      <c r="I15" s="61" t="s">
        <v>28</v>
      </c>
      <c r="J15" s="61" t="s">
        <v>29</v>
      </c>
      <c r="K15" s="61" t="s">
        <v>30</v>
      </c>
      <c r="AX15" s="61" t="s">
        <v>31</v>
      </c>
      <c r="AY15" s="61" t="s">
        <v>32</v>
      </c>
      <c r="AZ15" s="61" t="s">
        <v>33</v>
      </c>
      <c r="BA15" s="61" t="s">
        <v>23</v>
      </c>
      <c r="BB15" s="61" t="s">
        <v>34</v>
      </c>
      <c r="BC15" s="61" t="s">
        <v>35</v>
      </c>
      <c r="BD15" s="61" t="s">
        <v>36</v>
      </c>
      <c r="BE15" s="61" t="s">
        <v>37</v>
      </c>
      <c r="BF15" s="61" t="s">
        <v>38</v>
      </c>
      <c r="BG15" s="61" t="s">
        <v>39</v>
      </c>
      <c r="BH15" s="61" t="s">
        <v>40</v>
      </c>
      <c r="BI15" s="61" t="s">
        <v>41</v>
      </c>
      <c r="BJ15" s="61" t="s">
        <v>42</v>
      </c>
      <c r="BK15" s="61" t="s">
        <v>43</v>
      </c>
      <c r="BL15" s="61" t="s">
        <v>44</v>
      </c>
      <c r="BM15" s="61" t="s">
        <v>45</v>
      </c>
      <c r="BN15" s="61" t="s">
        <v>46</v>
      </c>
      <c r="BO15" s="61" t="s">
        <v>47</v>
      </c>
      <c r="BP15" s="61" t="s">
        <v>48</v>
      </c>
      <c r="BQ15" s="61" t="s">
        <v>49</v>
      </c>
      <c r="BR15" s="61" t="s">
        <v>50</v>
      </c>
      <c r="BS15" s="61" t="s">
        <v>51</v>
      </c>
      <c r="BT15" s="61" t="s">
        <v>52</v>
      </c>
      <c r="BU15" s="61" t="s">
        <v>53</v>
      </c>
    </row>
    <row r="16" spans="1:73">
      <c r="A16" s="60" t="s">
        <v>137</v>
      </c>
      <c r="B16" s="60">
        <v>0.1</v>
      </c>
      <c r="C16" s="60">
        <v>0.5</v>
      </c>
      <c r="D16" s="66" t="s">
        <v>135</v>
      </c>
      <c r="G16" s="60">
        <v>1</v>
      </c>
      <c r="H16" s="67" t="e">
        <f>'5 Coin Portfolio'!$B$3:$F$3</f>
        <v>#VALUE!</v>
      </c>
      <c r="I16" s="60">
        <v>0</v>
      </c>
      <c r="J16" s="60">
        <v>1</v>
      </c>
      <c r="K16" s="60" t="s">
        <v>136</v>
      </c>
      <c r="L16" s="60">
        <v>0</v>
      </c>
      <c r="M16" s="60" t="b">
        <v>0</v>
      </c>
    </row>
    <row r="17" spans="1:1">
      <c r="A17" s="60" t="s">
        <v>124</v>
      </c>
    </row>
    <row r="18" spans="1:1">
      <c r="A18" s="60" t="s">
        <v>125</v>
      </c>
    </row>
    <row r="19" spans="1:1">
      <c r="A19" s="60" t="s">
        <v>126</v>
      </c>
    </row>
    <row r="20" spans="1:1">
      <c r="A20" s="60" t="s">
        <v>127</v>
      </c>
    </row>
    <row r="21" spans="1:1">
      <c r="A21" s="60" t="s">
        <v>128</v>
      </c>
    </row>
    <row r="22" spans="1:1">
      <c r="A22" s="60" t="s">
        <v>129</v>
      </c>
    </row>
    <row r="23" spans="1:1">
      <c r="A23" s="60" t="s">
        <v>130</v>
      </c>
    </row>
    <row r="24" spans="1:1">
      <c r="A24" s="60" t="s">
        <v>131</v>
      </c>
    </row>
    <row r="25" spans="1:1">
      <c r="A25" s="60" t="s">
        <v>132</v>
      </c>
    </row>
    <row r="26" spans="1:1">
      <c r="A26" s="60" t="s">
        <v>133</v>
      </c>
    </row>
    <row r="27" spans="1:1">
      <c r="A27" s="60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Historical Pricing</vt:lpstr>
      <vt:lpstr>5 Coin Portfolio</vt:lpstr>
      <vt:lpstr>3 Coin Portfolio</vt:lpstr>
      <vt:lpstr>ev_HiddenInfo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2019-10-08T21:41:02Z</dcterms:created>
  <dcterms:modified xsi:type="dcterms:W3CDTF">2019-11-11T23:50:28Z</dcterms:modified>
</cp:coreProperties>
</file>